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uiga\AppData\Local\Microsoft\Windows\INetCache\Content.Outlook\NOC4F38W\"/>
    </mc:Choice>
  </mc:AlternateContent>
  <xr:revisionPtr revIDLastSave="0" documentId="13_ncr:1_{9643071B-F95B-4667-AA34-E31C8EC099B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02. - 06.02." sheetId="1" r:id="rId1"/>
    <sheet name="09. -13.02." sheetId="2" r:id="rId2"/>
    <sheet name="16.-20.02." sheetId="3" r:id="rId3"/>
    <sheet name="02. -06.03" sheetId="4" r:id="rId4"/>
    <sheet name="09.- 13.03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H44" i="5"/>
  <c r="G44" i="5"/>
  <c r="F44" i="5"/>
  <c r="E44" i="5"/>
  <c r="H35" i="5"/>
  <c r="G35" i="5"/>
  <c r="F35" i="5"/>
  <c r="E35" i="5"/>
  <c r="H21" i="5"/>
  <c r="G21" i="5"/>
  <c r="F21" i="5"/>
  <c r="E21" i="5"/>
  <c r="H13" i="5"/>
  <c r="G13" i="5"/>
  <c r="F13" i="5"/>
  <c r="E13" i="5"/>
  <c r="H62" i="4"/>
  <c r="G62" i="4"/>
  <c r="F62" i="4"/>
  <c r="E62" i="4"/>
  <c r="H49" i="4"/>
  <c r="G49" i="4"/>
  <c r="F49" i="4"/>
  <c r="E49" i="4"/>
  <c r="H41" i="4"/>
  <c r="G41" i="4"/>
  <c r="F41" i="4"/>
  <c r="E41" i="4"/>
  <c r="H28" i="4"/>
  <c r="G28" i="4"/>
  <c r="F28" i="4"/>
  <c r="E28" i="4"/>
  <c r="H20" i="4"/>
  <c r="G20" i="4"/>
  <c r="F20" i="4"/>
  <c r="E20" i="4"/>
  <c r="H58" i="3"/>
  <c r="G58" i="3"/>
  <c r="F58" i="3"/>
  <c r="E58" i="3"/>
  <c r="H44" i="3"/>
  <c r="G44" i="3"/>
  <c r="F44" i="3"/>
  <c r="E44" i="3"/>
  <c r="H35" i="3"/>
  <c r="G35" i="3"/>
  <c r="F35" i="3"/>
  <c r="E35" i="3"/>
  <c r="H22" i="3"/>
  <c r="G22" i="3"/>
  <c r="F22" i="3"/>
  <c r="E22" i="3"/>
  <c r="H14" i="3"/>
  <c r="G14" i="3"/>
  <c r="F14" i="3"/>
  <c r="E14" i="3"/>
  <c r="H62" i="2"/>
  <c r="G62" i="2"/>
  <c r="F62" i="2"/>
  <c r="E62" i="2"/>
  <c r="H46" i="2"/>
  <c r="G46" i="2"/>
  <c r="F46" i="2"/>
  <c r="E46" i="2"/>
  <c r="H37" i="2"/>
  <c r="G37" i="2"/>
  <c r="F37" i="2"/>
  <c r="E37" i="2"/>
  <c r="H23" i="2"/>
  <c r="G23" i="2"/>
  <c r="F23" i="2"/>
  <c r="E23" i="2"/>
  <c r="H14" i="2"/>
  <c r="G14" i="2"/>
  <c r="F14" i="2"/>
  <c r="E14" i="2"/>
  <c r="H59" i="1"/>
  <c r="G59" i="1"/>
  <c r="F59" i="1"/>
  <c r="E59" i="1"/>
  <c r="H45" i="1"/>
  <c r="G45" i="1"/>
  <c r="F45" i="1"/>
  <c r="E45" i="1"/>
  <c r="H36" i="1"/>
  <c r="G36" i="1"/>
  <c r="F36" i="1"/>
  <c r="E36" i="1"/>
  <c r="H22" i="1"/>
  <c r="G22" i="1"/>
  <c r="F22" i="1"/>
  <c r="E22" i="1"/>
  <c r="H14" i="1"/>
  <c r="G14" i="1"/>
  <c r="F14" i="1"/>
  <c r="E14" i="1"/>
  <c r="F63" i="4" l="1"/>
  <c r="H63" i="4"/>
  <c r="E63" i="4"/>
  <c r="G63" i="4"/>
  <c r="F64" i="4"/>
  <c r="E59" i="3"/>
  <c r="G59" i="3"/>
  <c r="G60" i="3" s="1"/>
  <c r="F59" i="3"/>
  <c r="F60" i="3" s="1"/>
  <c r="H59" i="3"/>
  <c r="H60" i="3" s="1"/>
  <c r="F63" i="2"/>
  <c r="H63" i="2"/>
  <c r="E63" i="2"/>
  <c r="G63" i="2"/>
  <c r="E60" i="1"/>
  <c r="G60" i="1"/>
  <c r="G61" i="1" s="1"/>
  <c r="E58" i="5"/>
  <c r="G58" i="5"/>
  <c r="F58" i="5"/>
  <c r="F59" i="5" s="1"/>
  <c r="H58" i="5"/>
  <c r="F60" i="1"/>
  <c r="F61" i="1" s="1"/>
  <c r="H60" i="1"/>
  <c r="H59" i="5" l="1"/>
  <c r="G59" i="5"/>
  <c r="H64" i="4"/>
  <c r="G64" i="4"/>
  <c r="F64" i="2"/>
  <c r="G64" i="2"/>
  <c r="H64" i="2"/>
  <c r="H61" i="1"/>
</calcChain>
</file>

<file path=xl/sharedStrings.xml><?xml version="1.0" encoding="utf-8"?>
<sst xmlns="http://schemas.openxmlformats.org/spreadsheetml/2006/main" count="757" uniqueCount="291">
  <si>
    <t>Koolilõuna menüü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</si>
  <si>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</si>
  <si>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</si>
  <si>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</si>
  <si>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</si>
  <si>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</si>
  <si>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</si>
  <si>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</si>
  <si>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Böfstrooganov (G, L)</t>
  </si>
  <si>
    <t>Taimetoit</t>
  </si>
  <si>
    <t>Läätse-kaalikapada</t>
  </si>
  <si>
    <t>Läätsed (punased/oranžid), kaalikas, porgand, mugulsibul, küüslauk, toiduõli, vesi, tüümian, loorber, söögisool, must pipar, petersell</t>
  </si>
  <si>
    <t>Täisterapasta/pasta, keedetud (G)</t>
  </si>
  <si>
    <t>Tatar, keedetud</t>
  </si>
  <si>
    <t>Tatar, vesi, söögisool</t>
  </si>
  <si>
    <t>Kapsa-maisi-paprikasalat</t>
  </si>
  <si>
    <t>Valge peakapsas, mais, paprika</t>
  </si>
  <si>
    <t>Peet, porgand, hapukurk</t>
  </si>
  <si>
    <t>Salatikaste</t>
  </si>
  <si>
    <t>Seemnesegu</t>
  </si>
  <si>
    <t>Rukkileiva- ja sepikutoodete valik (G)</t>
  </si>
  <si>
    <t>PRIA</t>
  </si>
  <si>
    <t>Piimatooted (piim, keefir) (L)</t>
  </si>
  <si>
    <t>Õun</t>
  </si>
  <si>
    <t>Kokku: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</si>
  <si>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</si>
  <si>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</si>
  <si>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</si>
  <si>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</si>
  <si>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</si>
  <si>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</si>
  <si>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</si>
  <si>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</si>
  <si>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</si>
  <si>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</si>
  <si>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</si>
  <si>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</si>
  <si>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</si>
  <si>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</si>
  <si>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</si>
  <si>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 xml:space="preserve">Lõunasöök </t>
  </si>
  <si>
    <t>Värskekapsasupp kanalihaga</t>
  </si>
  <si>
    <t>Kanaliha, valge peakapsas, kartul, porgand, mugulsibul, vesi, kanapuljong, loorber, toiduõli, must pipar, söögisool, petersell, till</t>
  </si>
  <si>
    <t>Värskekapsasupp kikerhernestega</t>
  </si>
  <si>
    <t>Valge peakapsas, kartul, porgand, kikerherned, mugulsibul, vesi, loorber, toiduõli, must pipar, söögisool, petersell, till</t>
  </si>
  <si>
    <t>Maisimannakreem mustsõstra kisselliga (L)</t>
  </si>
  <si>
    <t>Porgand</t>
  </si>
  <si>
    <t>Paneeritud kalafilee (G, M, PT)</t>
  </si>
  <si>
    <t>Ratatouille (tomatine köögiviljahautis)</t>
  </si>
  <si>
    <t>Baklažaan, suvikõrvits, paprika, mugulsibul, küüslauk, purustatud tomat, toiduõli, vesi, basiilik, tüümian, suhkur, must pipar, söögisool</t>
  </si>
  <si>
    <t>Tartarkaste (L)</t>
  </si>
  <si>
    <t>Kartuli porgandi püree (L)</t>
  </si>
  <si>
    <t>Riis, aurutatud</t>
  </si>
  <si>
    <t>Riis, vesi, söögisool, toiduõli</t>
  </si>
  <si>
    <t>Valge redise-kurgisalat punase sibulaga</t>
  </si>
  <si>
    <t>Valge redis, kurk, punane mugulsibul, toiduõli</t>
  </si>
  <si>
    <t>Roomasalat, jääsalat, rukola, spinat, nuikapsas, hernes</t>
  </si>
  <si>
    <t>Pirn</t>
  </si>
  <si>
    <t>Oasupp suitsulihaga</t>
  </si>
  <si>
    <t>Röstitud köögiviljade püreesupp  (L)</t>
  </si>
  <si>
    <t>Jogurti-kookospuding apelsini-mangokastmega (L)</t>
  </si>
  <si>
    <t>Valge redis</t>
  </si>
  <si>
    <t>Makaronid köögiviljade ja kanahakklihaga (G)</t>
  </si>
  <si>
    <t>Rohelise herne pasta (G, L)</t>
  </si>
  <si>
    <t>Lillkapsas, aurutatud</t>
  </si>
  <si>
    <t>Jogurti-küüslaugukaste (L)</t>
  </si>
  <si>
    <t>Hiina kapsa salat tomati ja spinatiga</t>
  </si>
  <si>
    <t>Hiina kapsas, tomat, spinat</t>
  </si>
  <si>
    <t>Porgand, mais, brokoli</t>
  </si>
  <si>
    <t>NÄDALA KESKMINE KOKKU:</t>
  </si>
  <si>
    <t>Põhitoitainetest saadav energia osakaal (%E)</t>
  </si>
  <si>
    <t>Nõutud vahemik kahenädala keskmisena</t>
  </si>
  <si>
    <t>700-800 kcal</t>
  </si>
  <si>
    <t>45-60 %E</t>
  </si>
  <si>
    <t>25-40%E</t>
  </si>
  <si>
    <t>10-20%E</t>
  </si>
  <si>
    <t>Kana-karrikaste (L)</t>
  </si>
  <si>
    <t>Kikerherne-karrikaste (L)</t>
  </si>
  <si>
    <t>Pasta, keedetud (G)</t>
  </si>
  <si>
    <t>Porgandi-ananassisalat</t>
  </si>
  <si>
    <t>Porgand, ananass, toiduõli</t>
  </si>
  <si>
    <t>Hiina kapsas, roheline hernes, tomat</t>
  </si>
  <si>
    <t>Hartšoo erineva lihaga (G)</t>
  </si>
  <si>
    <t>Hartšoo punaste ubadega (G)</t>
  </si>
  <si>
    <t>Hapukoor (L)</t>
  </si>
  <si>
    <t>Mahlatarretis vahukoorega (L)</t>
  </si>
  <si>
    <t>Ühepajatoit kanalihaga</t>
  </si>
  <si>
    <t>Valge peakapsas, kanaliha, porgand, kaalikas, mugulsibul, toiduõli, vesi, söögisool, must pipar, till</t>
  </si>
  <si>
    <t xml:space="preserve">Ühepajatoit roheliste hernestega </t>
  </si>
  <si>
    <t>Rohelised herned, valge peakapsas, porgand, kaalikas, mugulsibul, toiduõli, vesi, söögisool, must pipar, till</t>
  </si>
  <si>
    <t>Kartul, aurutatud</t>
  </si>
  <si>
    <t>Peedi-küüslaugusalat</t>
  </si>
  <si>
    <t>Peet, küüslauk</t>
  </si>
  <si>
    <t>Kõrvits, valge redis, läätsed (keedetud)</t>
  </si>
  <si>
    <t>Koorene lõhesupp (L)</t>
  </si>
  <si>
    <t xml:space="preserve">Kõrvitsa-porgandipüreesupp </t>
  </si>
  <si>
    <t>Riisivaht õuna-astelpajukisselliga (L)</t>
  </si>
  <si>
    <t>Punane/valge kapsas</t>
  </si>
  <si>
    <t>Bolognese kaste</t>
  </si>
  <si>
    <t>Veisehakkliha, mugulsibul, porgand, küüslauk, kuivatatud pune, kuivatatud basiilik, purustatud tomat, tomatipasta, must pipar, toiduõli, söögisool</t>
  </si>
  <si>
    <t>Bolognese kaste hakksojaga</t>
  </si>
  <si>
    <t>Sõbrapäev</t>
  </si>
  <si>
    <t>Brokoli, aurutatud</t>
  </si>
  <si>
    <t>Salatilehtedesegu</t>
  </si>
  <si>
    <t>Rooma salat, jääsalat, rukola, spinat</t>
  </si>
  <si>
    <t>Porgand, kikerherned küüslaugu ja peterselliga, kaalikas</t>
  </si>
  <si>
    <t>Šokolaadi-peedi brownie (G, L, M)</t>
  </si>
  <si>
    <t>08. nädal</t>
  </si>
  <si>
    <t>Gratineeritud valge kala (G, L)</t>
  </si>
  <si>
    <t>Kreemine köögiviljakaste (L)</t>
  </si>
  <si>
    <t>Riis, vesi, söögisool</t>
  </si>
  <si>
    <t>Kapsa-porrulaugusalat</t>
  </si>
  <si>
    <t>Valge peakapsas, porrulauk, toiduõli, õunaäädikas, söögisool, suhkur</t>
  </si>
  <si>
    <t>Porgand, roheline hernes, kaalikas</t>
  </si>
  <si>
    <t>Vastlapäev</t>
  </si>
  <si>
    <t>Hernesupp suitsulihaga (G)</t>
  </si>
  <si>
    <t>Hernesupp, lihata (G)</t>
  </si>
  <si>
    <t>Vastlakukkel vahukoorega (G, L)</t>
  </si>
  <si>
    <t>Piimatooted (piim, keefir) (L) (PRIA)</t>
  </si>
  <si>
    <t>Kurzeme strooganov (G, L)</t>
  </si>
  <si>
    <t>Seenestrooganov (G, L)</t>
  </si>
  <si>
    <t>Hiina kapsa-paprikasalat</t>
  </si>
  <si>
    <t>Hiina kapsas, paprika, toiduõli</t>
  </si>
  <si>
    <t>Peet, hapukurk, mais</t>
  </si>
  <si>
    <t xml:space="preserve">Kanalihasupp kümne köögiviljaga </t>
  </si>
  <si>
    <t>Kanaliha, kartul, porgand, pastinaak, kaalikas, mugulsibul, küüslauk, valge peakapsas, lillkapsas, brokoli, rohelised herned,  kanapuljong, vesi, söögisool, must pipar, till</t>
  </si>
  <si>
    <t>Kümne köögiviljasupp</t>
  </si>
  <si>
    <t>Kikerherned, kartul, porgand, pastinaak, kaalikas, mugulsibul, küüslauk, valge peakapsas, lillkapsas, brokoli, rohelised herned,  vesi, söögisool, must pipar, till</t>
  </si>
  <si>
    <t>Kakaopuding  moosiga (L, VS)</t>
  </si>
  <si>
    <t>Tomatine kalkuni-riisiroog</t>
  </si>
  <si>
    <t>Riis, kalkuniliha, mugulsibul, paprika, suvikõrvits, tomatipasta, vesi, toiduõli, söögisool, must pipar, basiilik, pune</t>
  </si>
  <si>
    <t>Riisiroog muna ja köögiviljadega (M)</t>
  </si>
  <si>
    <t>Rooskapsas, röstitud</t>
  </si>
  <si>
    <t>Rooskapsas, toiduõli, söögisool</t>
  </si>
  <si>
    <t>Külm jogurtikaste maitserohelisega (L)</t>
  </si>
  <si>
    <t>Porgandi-virsikusalat</t>
  </si>
  <si>
    <t>Porgand, virsik, toiduõli</t>
  </si>
  <si>
    <t>Valge redis, jääsalat, marineeritud punane sibul</t>
  </si>
  <si>
    <t xml:space="preserve">Õun </t>
  </si>
  <si>
    <t>10. nädal</t>
  </si>
  <si>
    <t>Tikka Masala kastmes kanalihatükid (L)</t>
  </si>
  <si>
    <t>Tikka Masala kastmes tofu (L)</t>
  </si>
  <si>
    <t>Porgandi-mangosalat</t>
  </si>
  <si>
    <t>Porgand, mango, toiduõli</t>
  </si>
  <si>
    <t>Hiina kapsas, brokoli, läätsed (keedetud)</t>
  </si>
  <si>
    <t>Kalasupp spinati ja keedumunaga (L, M)</t>
  </si>
  <si>
    <t>Brokolipüreesupp (L)</t>
  </si>
  <si>
    <t>Vaarika-mustasõstra mannavaht (G)</t>
  </si>
  <si>
    <t>Koorekastmes sealihatükid praesibulaga (G, L)</t>
  </si>
  <si>
    <t>Koorekaste läätsedega (G, L)</t>
  </si>
  <si>
    <t>Kartuli-kruubipuder (G)</t>
  </si>
  <si>
    <t xml:space="preserve">Tatar, aurutatud </t>
  </si>
  <si>
    <t>Peedi-piprajuuresalat (L)</t>
  </si>
  <si>
    <t>Valge redis, hapukapsas, rohelised herned</t>
  </si>
  <si>
    <t>Minestronesupp veiselihaga (G)</t>
  </si>
  <si>
    <t>Minestrone supp punaste ubadega (G)</t>
  </si>
  <si>
    <t>Mustika panna cotta (L)</t>
  </si>
  <si>
    <t>Kartuli-kanahakklihavorm tüümianiga</t>
  </si>
  <si>
    <t>Kartul, kanahakkliha, mugulsibul, vesi, toiduõli, söögisool, must pipar, tüümian, petersell</t>
  </si>
  <si>
    <t xml:space="preserve">Kartuli-šampinjonivorm Vahemere ürtidega </t>
  </si>
  <si>
    <t>Kartul, šampinjonid, mugulsibul, vesi, toiduõli, söögisool, must pipar, tüümian, petersell, pune</t>
  </si>
  <si>
    <t>Röstitud peet</t>
  </si>
  <si>
    <t>Peet, toiduõli, tüümian</t>
  </si>
  <si>
    <t>Kodujuustukaste (L)</t>
  </si>
  <si>
    <t>Porgand, uba, porrulauk</t>
  </si>
  <si>
    <t>Põhitoitainetest saadav energia osakaal (%É)</t>
  </si>
  <si>
    <t>Azuu sealihaga (G)</t>
  </si>
  <si>
    <t xml:space="preserve">Azuu punaste ubadega (G) </t>
  </si>
  <si>
    <t>Valge redise-porgandisalat rohelise sibulaga</t>
  </si>
  <si>
    <t>Valge redis, porgand, roheline sibul, toiduõli</t>
  </si>
  <si>
    <t>Peet, Hiina kapsas, mais</t>
  </si>
  <si>
    <t>Kana-riisisupp</t>
  </si>
  <si>
    <t>Köögivilja-riisisupp</t>
  </si>
  <si>
    <t>Kohupiimakreem õunakisselliga (L)</t>
  </si>
  <si>
    <t>Lõhepikkpoiss (G, M, PT)</t>
  </si>
  <si>
    <t>Kikerherne-porgandi kotletid (G, M, PT)</t>
  </si>
  <si>
    <t>Soe valge kaste (G, L)</t>
  </si>
  <si>
    <t>Kurkumiga riis, keedetud</t>
  </si>
  <si>
    <t>Riis, vesi, söögisool, kurkum</t>
  </si>
  <si>
    <t>Kuskuss, keedetud (G)</t>
  </si>
  <si>
    <t>Kapsa-kurgisalat tilliga</t>
  </si>
  <si>
    <t>Kapsas, kurk, till</t>
  </si>
  <si>
    <t>Porgand, roheline hernes, porrulauk</t>
  </si>
  <si>
    <t>Peedisupp sealihaga</t>
  </si>
  <si>
    <t>Sealiha, peet, kartul, porgand, mugulsibul, tomatipüree, toiduõli, sidrunimahl, vesi, seapuljong, söögisool, must pipar, petersell</t>
  </si>
  <si>
    <t>Peedipüreesupp (L)</t>
  </si>
  <si>
    <t>Vanillikissell kirsimoosiga (L, VS)</t>
  </si>
  <si>
    <t>Kanakaste sulatatud juustuga (G, L)</t>
  </si>
  <si>
    <t>Kikerhernekaste sulatatud juustuga ja basiilikuga (G, L)</t>
  </si>
  <si>
    <t>Tatar, vesi</t>
  </si>
  <si>
    <t>Hiina kapsas, läätsed (keedetud), brokoli</t>
  </si>
  <si>
    <t>Teisipäev 10.03.</t>
  </si>
  <si>
    <t>Esmaspäev 02.02.2026</t>
  </si>
  <si>
    <r>
      <t xml:space="preserve">Õunamahl, õunaäädikas, toiduõli, </t>
    </r>
    <r>
      <rPr>
        <sz val="12"/>
        <color rgb="FF000000"/>
        <rFont val="Dussmann"/>
      </rPr>
      <t>sidrunimahl,</t>
    </r>
    <r>
      <rPr>
        <b/>
        <sz val="12"/>
        <color rgb="FF000000"/>
        <rFont val="Dussmann"/>
      </rPr>
      <t xml:space="preserve"> sinepipulber</t>
    </r>
    <r>
      <rPr>
        <sz val="12"/>
        <color indexed="8"/>
        <rFont val="Dussmann"/>
      </rPr>
      <t>, söögisool, must pipar, petersell</t>
    </r>
  </si>
  <si>
    <r>
      <t xml:space="preserve">Kõrvitsaseemned, päevalilleseemned, </t>
    </r>
    <r>
      <rPr>
        <b/>
        <sz val="12"/>
        <rFont val="Dussmann"/>
      </rPr>
      <t>seesamiseemned</t>
    </r>
  </si>
  <si>
    <t>Teisipäev  03.02.</t>
  </si>
  <si>
    <t>Kolmapäev  04.02.</t>
  </si>
  <si>
    <t>Neljapäev 05.02.</t>
  </si>
  <si>
    <t>Reede    06.02</t>
  </si>
  <si>
    <r>
      <t xml:space="preserve">Kanaliha, mugulsibul, toiduõli, </t>
    </r>
    <r>
      <rPr>
        <b/>
        <sz val="12"/>
        <color rgb="FF000000"/>
        <rFont val="Dussmann"/>
      </rPr>
      <t>toidukoor</t>
    </r>
    <r>
      <rPr>
        <sz val="12"/>
        <color indexed="8"/>
        <rFont val="Dussmann"/>
      </rPr>
      <t xml:space="preserve">, vesi, maisitärklis, karripulber </t>
    </r>
    <r>
      <rPr>
        <sz val="12"/>
        <color rgb="FF000000"/>
        <rFont val="Dussmann"/>
      </rPr>
      <t>(koriander, kurkum, põld-lambalääts, Cayenne`i pipar, apteegitill, vürtsköömen, must pipar)</t>
    </r>
    <r>
      <rPr>
        <sz val="12"/>
        <color indexed="8"/>
        <rFont val="Dussmann"/>
      </rPr>
      <t>, söögisool, must pipar,  petersell</t>
    </r>
  </si>
  <si>
    <r>
      <t xml:space="preserve">Kikerherned, mugulsibul, toiduõli, </t>
    </r>
    <r>
      <rPr>
        <b/>
        <sz val="12"/>
        <color rgb="FF000000"/>
        <rFont val="Dussmann"/>
      </rPr>
      <t>toidukoor</t>
    </r>
    <r>
      <rPr>
        <sz val="12"/>
        <color indexed="8"/>
        <rFont val="Dussmann"/>
      </rPr>
      <t xml:space="preserve">, vesi, maisitärklis, karripulber </t>
    </r>
    <r>
      <rPr>
        <sz val="12"/>
        <color rgb="FF000000"/>
        <rFont val="Dussmann"/>
      </rPr>
      <t>(koriander, kurkum, põld-lambalääts, Cayenne`i pipar, apteegitill, vürtsköömen, must pipar)</t>
    </r>
    <r>
      <rPr>
        <sz val="12"/>
        <color indexed="8"/>
        <rFont val="Dussmann"/>
      </rPr>
      <t>, söögisool, must pipar,  petersell</t>
    </r>
  </si>
  <si>
    <r>
      <t xml:space="preserve">Pasta </t>
    </r>
    <r>
      <rPr>
        <sz val="12"/>
        <color rgb="FF000000"/>
        <rFont val="Dussmann"/>
      </rPr>
      <t>(durum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>jahu, vesi),</t>
    </r>
    <r>
      <rPr>
        <b/>
        <sz val="12"/>
        <color rgb="FF000000"/>
        <rFont val="Dussmann"/>
      </rPr>
      <t xml:space="preserve"> </t>
    </r>
    <r>
      <rPr>
        <sz val="12"/>
        <rFont val="Dussmann"/>
      </rPr>
      <t>vesi, söögisool, toiduõli</t>
    </r>
  </si>
  <si>
    <r>
      <t xml:space="preserve">Sealiha, kanaliha, veiseliha, mugulsibul, küüslauk, tomatipasta, kuivatatud must ploom, riis, vesi, puljong, </t>
    </r>
    <r>
      <rPr>
        <b/>
        <sz val="12"/>
        <rFont val="Dussmann"/>
      </rPr>
      <t>nisujahu</t>
    </r>
    <r>
      <rPr>
        <sz val="12"/>
        <rFont val="Dussmann"/>
      </rPr>
      <t>, loorber, söögisool, must pipar, petersell</t>
    </r>
  </si>
  <si>
    <r>
      <t xml:space="preserve">Punased oad, mugulsibul, küüslauk, tomatipasta, kuivatatud must ploom, riis, vesi, puljong, </t>
    </r>
    <r>
      <rPr>
        <b/>
        <sz val="12"/>
        <rFont val="Dussmann"/>
      </rPr>
      <t>nisujahu</t>
    </r>
    <r>
      <rPr>
        <sz val="12"/>
        <rFont val="Dussmann"/>
      </rPr>
      <t>, loorber, söögisool, must pipar, petersell</t>
    </r>
  </si>
  <si>
    <r>
      <t xml:space="preserve">Õunamahl, mustsõstramahl, vesi, suhkur, želatiin, </t>
    </r>
    <r>
      <rPr>
        <b/>
        <sz val="12"/>
        <color rgb="FF000000"/>
        <rFont val="Dussmann"/>
      </rPr>
      <t>vahukoor</t>
    </r>
  </si>
  <si>
    <r>
      <t>Kartul,</t>
    </r>
    <r>
      <rPr>
        <b/>
        <sz val="12"/>
        <color rgb="FF000000"/>
        <rFont val="Dussmann"/>
      </rPr>
      <t xml:space="preserve"> lõhe,</t>
    </r>
    <r>
      <rPr>
        <sz val="12"/>
        <color indexed="8"/>
        <rFont val="Dussmann"/>
      </rPr>
      <t xml:space="preserve"> porgand, mugulsibul, vesi, kalapuljong, toidu</t>
    </r>
    <r>
      <rPr>
        <b/>
        <sz val="12"/>
        <color rgb="FF000000"/>
        <rFont val="Dussmann"/>
      </rPr>
      <t>koor</t>
    </r>
    <r>
      <rPr>
        <sz val="12"/>
        <color indexed="8"/>
        <rFont val="Dussmann"/>
      </rPr>
      <t>, söögisool, must pipar, toiduõli, loorber, till</t>
    </r>
  </si>
  <si>
    <r>
      <t xml:space="preserve">Kõrvits, porgand, mugulsibul, küüslauk, ingver, toiduõli, vesi, </t>
    </r>
    <r>
      <rPr>
        <b/>
        <sz val="12"/>
        <color rgb="FF000000"/>
        <rFont val="Dussmann"/>
      </rPr>
      <t>toidukoor,</t>
    </r>
    <r>
      <rPr>
        <sz val="12"/>
        <color indexed="8"/>
        <rFont val="Dussmann"/>
      </rPr>
      <t xml:space="preserve"> söögisool</t>
    </r>
  </si>
  <si>
    <r>
      <t xml:space="preserve">Riis,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 xml:space="preserve">, vesi, </t>
    </r>
    <r>
      <rPr>
        <b/>
        <sz val="12"/>
        <color rgb="FF000000"/>
        <rFont val="Dussmann"/>
      </rPr>
      <t>vahukoor</t>
    </r>
    <r>
      <rPr>
        <sz val="12"/>
        <color rgb="FF000000"/>
        <rFont val="Dussmann"/>
      </rPr>
      <t>, suhkur, vanillisuhkur, söögisool, õunamahl, astelpaju, vesi, kartulitärklis</t>
    </r>
  </si>
  <si>
    <r>
      <rPr>
        <b/>
        <sz val="12"/>
        <color rgb="FF000000"/>
        <rFont val="Dussmann"/>
      </rPr>
      <t xml:space="preserve">Hakksoja </t>
    </r>
    <r>
      <rPr>
        <sz val="12"/>
        <color rgb="FF000000"/>
        <rFont val="Dussmann"/>
      </rPr>
      <t>(</t>
    </r>
    <r>
      <rPr>
        <b/>
        <sz val="12"/>
        <color rgb="FF000000"/>
        <rFont val="Dussmann"/>
      </rPr>
      <t>sojajahu</t>
    </r>
    <r>
      <rPr>
        <sz val="12"/>
        <color rgb="FF000000"/>
        <rFont val="Dussmann"/>
      </rPr>
      <t>)</t>
    </r>
    <r>
      <rPr>
        <sz val="12"/>
        <color indexed="8"/>
        <rFont val="Dussmann"/>
      </rPr>
      <t>, mugulsibul, porgand, küüslauk, kuivatatud pune, kuivatatud basiilik, purustatud tomat, tomatipasta, must pipar, toiduõli, sool</t>
    </r>
  </si>
  <si>
    <r>
      <t xml:space="preserve">Porgand, kikerherned küüslaugu ja peterselliga </t>
    </r>
    <r>
      <rPr>
        <sz val="12"/>
        <color rgb="FF000000"/>
        <rFont val="Dussmann"/>
      </rPr>
      <t>(kikerhernes, küüslauk, toiduõli, söögisool, petersell)</t>
    </r>
    <r>
      <rPr>
        <sz val="12"/>
        <color indexed="8"/>
        <rFont val="Dussmann"/>
      </rPr>
      <t>, kaalikas</t>
    </r>
  </si>
  <si>
    <r>
      <t xml:space="preserve">Peet, </t>
    </r>
    <r>
      <rPr>
        <b/>
        <sz val="12"/>
        <color rgb="FF000000"/>
        <rFont val="Dussmann"/>
      </rPr>
      <t>kanamuna,</t>
    </r>
    <r>
      <rPr>
        <sz val="12"/>
        <color indexed="8"/>
        <rFont val="Dussmann"/>
      </rPr>
      <t xml:space="preserve"> suhkur, toiduõli, kakaopulber, tume šokolaad (55% kakaod), </t>
    </r>
    <r>
      <rPr>
        <b/>
        <sz val="12"/>
        <color rgb="FF000000"/>
        <rFont val="Dussmann"/>
      </rPr>
      <t>nisu</t>
    </r>
    <r>
      <rPr>
        <sz val="12"/>
        <color indexed="8"/>
        <rFont val="Dussmann"/>
      </rPr>
      <t>jahu, sooda, söögisool, tuhksuhkur</t>
    </r>
  </si>
  <si>
    <t>Esmaspäev  09.02.2026</t>
  </si>
  <si>
    <t>Teisipäev 10.02.</t>
  </si>
  <si>
    <r>
      <t xml:space="preserve">Veiseliha, mugulsibul, tomatipasta, </t>
    </r>
    <r>
      <rPr>
        <b/>
        <sz val="11"/>
        <color rgb="FF000000"/>
        <rFont val="Dussmann"/>
      </rPr>
      <t>nisujahu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sinep</t>
    </r>
    <r>
      <rPr>
        <sz val="11"/>
        <color rgb="FF000000"/>
        <rFont val="Dussmann"/>
      </rPr>
      <t xml:space="preserve">, toiduõli, vesi, </t>
    </r>
    <r>
      <rPr>
        <b/>
        <sz val="11"/>
        <color rgb="FF000000"/>
        <rFont val="Dussmann"/>
      </rPr>
      <t>hapukoor</t>
    </r>
    <r>
      <rPr>
        <sz val="11"/>
        <color rgb="FF000000"/>
        <rFont val="Dussmann"/>
      </rPr>
      <t>, söögisool, must pipar, petersell</t>
    </r>
  </si>
  <si>
    <r>
      <t>Täisterapasta/pasta</t>
    </r>
    <r>
      <rPr>
        <sz val="11"/>
        <color rgb="FF000000"/>
        <rFont val="Dussmann"/>
      </rPr>
      <t xml:space="preserve"> (durum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 xml:space="preserve">jahu, vesi), </t>
    </r>
    <r>
      <rPr>
        <sz val="11"/>
        <rFont val="Dussmann"/>
      </rPr>
      <t>vesi, söögisool, toiduõli</t>
    </r>
  </si>
  <si>
    <r>
      <t xml:space="preserve">Õunamahl, õunaäädikas, toiduõli, </t>
    </r>
    <r>
      <rPr>
        <sz val="11"/>
        <color rgb="FF000000"/>
        <rFont val="Dussmann"/>
      </rPr>
      <t>sidrunimahl,</t>
    </r>
    <r>
      <rPr>
        <b/>
        <sz val="11"/>
        <color rgb="FF000000"/>
        <rFont val="Dussmann"/>
      </rPr>
      <t xml:space="preserve"> sinepipulber</t>
    </r>
    <r>
      <rPr>
        <sz val="11"/>
        <color indexed="8"/>
        <rFont val="Dussmann"/>
      </rPr>
      <t>, söögisool, must pipar, petersell</t>
    </r>
  </si>
  <si>
    <r>
      <t xml:space="preserve">Kõrvitsaseemned, päevalilleseemned, </t>
    </r>
    <r>
      <rPr>
        <b/>
        <sz val="11"/>
        <rFont val="Dussmann"/>
      </rPr>
      <t>seesamiseemned</t>
    </r>
  </si>
  <si>
    <r>
      <t xml:space="preserve">Maisimanna, </t>
    </r>
    <r>
      <rPr>
        <b/>
        <sz val="11"/>
        <color rgb="FF000000"/>
        <rFont val="Dussmann"/>
      </rPr>
      <t>piim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vahukoor</t>
    </r>
    <r>
      <rPr>
        <sz val="11"/>
        <color rgb="FF000000"/>
        <rFont val="Dussmann"/>
      </rPr>
      <t>, vesi, suhkur, mustsõstrad, kartulitärklis</t>
    </r>
  </si>
  <si>
    <r>
      <t xml:space="preserve">Valge </t>
    </r>
    <r>
      <rPr>
        <b/>
        <sz val="11"/>
        <rFont val="Dussmann"/>
      </rPr>
      <t>kala</t>
    </r>
    <r>
      <rPr>
        <sz val="11"/>
        <rFont val="Dussmann"/>
      </rPr>
      <t xml:space="preserve">, toiduõli, </t>
    </r>
    <r>
      <rPr>
        <b/>
        <sz val="11"/>
        <rFont val="Dussmann"/>
      </rPr>
      <t>nisujahu</t>
    </r>
    <r>
      <rPr>
        <sz val="11"/>
        <rFont val="Dussmann"/>
      </rPr>
      <t>, kana</t>
    </r>
    <r>
      <rPr>
        <b/>
        <sz val="11"/>
        <rFont val="Dussmann"/>
      </rPr>
      <t>muna</t>
    </r>
    <r>
      <rPr>
        <sz val="11"/>
        <rFont val="Dussmann"/>
      </rPr>
      <t xml:space="preserve">, </t>
    </r>
    <r>
      <rPr>
        <b/>
        <sz val="11"/>
        <rFont val="Dussmann"/>
      </rPr>
      <t>riivsai</t>
    </r>
    <r>
      <rPr>
        <sz val="11"/>
        <rFont val="Dussmann"/>
      </rPr>
      <t>, jahvatatud paprika, sidrunikoor, söögisool, must pipar</t>
    </r>
  </si>
  <si>
    <r>
      <t xml:space="preserve">Hapukoor, </t>
    </r>
    <r>
      <rPr>
        <b/>
        <sz val="11"/>
        <rFont val="Dussmann"/>
      </rPr>
      <t>majonees</t>
    </r>
    <r>
      <rPr>
        <sz val="11"/>
        <rFont val="Dussmann"/>
      </rPr>
      <t>, marineeritud kurk, sidrunimahl, söögisool, must pipar, suhkur, till, petersell</t>
    </r>
  </si>
  <si>
    <r>
      <t xml:space="preserve">Kartul, porgand, </t>
    </r>
    <r>
      <rPr>
        <b/>
        <sz val="11"/>
        <rFont val="Dussmann"/>
      </rPr>
      <t>piim</t>
    </r>
    <r>
      <rPr>
        <sz val="11"/>
        <rFont val="Dussmann"/>
      </rPr>
      <t xml:space="preserve">, </t>
    </r>
    <r>
      <rPr>
        <b/>
        <sz val="11"/>
        <rFont val="Dussmann"/>
      </rPr>
      <t>või</t>
    </r>
    <r>
      <rPr>
        <sz val="11"/>
        <rFont val="Dussmann"/>
      </rPr>
      <t xml:space="preserve">, söögisool, vesi </t>
    </r>
  </si>
  <si>
    <r>
      <t xml:space="preserve">Lehtsalatisegu, nuikapsas, </t>
    </r>
    <r>
      <rPr>
        <sz val="11"/>
        <color rgb="FF000000"/>
        <rFont val="Dussmann"/>
      </rPr>
      <t>hernes</t>
    </r>
  </si>
  <si>
    <r>
      <t xml:space="preserve">Põlduba, suitsuribi sealihast, </t>
    </r>
    <r>
      <rPr>
        <b/>
        <sz val="11"/>
        <color rgb="FF000000"/>
        <rFont val="Dussmann"/>
      </rPr>
      <t>odrakruup</t>
    </r>
    <r>
      <rPr>
        <sz val="11"/>
        <color indexed="8"/>
        <rFont val="Dussmann"/>
      </rPr>
      <t>, porgand, mugulsibul, vesi, toiduõli, söögisool, must pipar, loorber</t>
    </r>
  </si>
  <si>
    <r>
      <t xml:space="preserve">Porgand, kartul, suvikõrvits, mugulsibul, toiduõli, vesi, </t>
    </r>
    <r>
      <rPr>
        <b/>
        <sz val="11"/>
        <rFont val="Dussmann"/>
      </rPr>
      <t>toidukoor</t>
    </r>
    <r>
      <rPr>
        <sz val="11"/>
        <rFont val="Dussmann"/>
      </rPr>
      <t>, söögisool, petersell</t>
    </r>
  </si>
  <si>
    <r>
      <t xml:space="preserve">Maitsestamata </t>
    </r>
    <r>
      <rPr>
        <b/>
        <sz val="11"/>
        <color rgb="FF000000"/>
        <rFont val="Dussmann"/>
      </rPr>
      <t>jogurt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vahukoor</t>
    </r>
    <r>
      <rPr>
        <sz val="11"/>
        <color rgb="FF000000"/>
        <rFont val="Dussmann"/>
      </rPr>
      <t xml:space="preserve">, vanillisuhkur, suhkur, </t>
    </r>
    <r>
      <rPr>
        <b/>
        <sz val="11"/>
        <color rgb="FF000000"/>
        <rFont val="Dussmann"/>
      </rPr>
      <t>piim</t>
    </r>
    <r>
      <rPr>
        <sz val="11"/>
        <color rgb="FF000000"/>
        <rFont val="Dussmann"/>
      </rPr>
      <t>, vesi, želatiin, kookoshelbed, mangopüree, apelsinimahl, maisitärklis</t>
    </r>
  </si>
  <si>
    <r>
      <rPr>
        <b/>
        <sz val="11"/>
        <rFont val="Dussmann"/>
      </rPr>
      <t>Pasta</t>
    </r>
    <r>
      <rPr>
        <sz val="11"/>
        <rFont val="Dussmann"/>
      </rPr>
      <t xml:space="preserve"> (</t>
    </r>
    <r>
      <rPr>
        <b/>
        <sz val="11"/>
        <rFont val="Dussmann"/>
      </rPr>
      <t>durumnisujahu</t>
    </r>
    <r>
      <rPr>
        <sz val="11"/>
        <rFont val="Dussmann"/>
      </rPr>
      <t>, vesi), kanahakkliha, mugulsibul, porgand, suvikõrvits, paprika, tomatipasta, toiduõli, vesi, söögisool, must pipar</t>
    </r>
  </si>
  <si>
    <r>
      <rPr>
        <b/>
        <sz val="11"/>
        <rFont val="Dussmann"/>
      </rPr>
      <t>Pasta</t>
    </r>
    <r>
      <rPr>
        <sz val="11"/>
        <rFont val="Dussmann"/>
      </rPr>
      <t xml:space="preserve"> (</t>
    </r>
    <r>
      <rPr>
        <b/>
        <sz val="11"/>
        <rFont val="Dussmann"/>
      </rPr>
      <t>durumnisujahu</t>
    </r>
    <r>
      <rPr>
        <sz val="11"/>
        <rFont val="Dussmann"/>
      </rPr>
      <t>, vesi),roheline hernes, mugulsibul, küüslauk,</t>
    </r>
    <r>
      <rPr>
        <b/>
        <sz val="11"/>
        <rFont val="Dussmann"/>
      </rPr>
      <t xml:space="preserve"> toidukoor</t>
    </r>
    <r>
      <rPr>
        <sz val="11"/>
        <rFont val="Dussmann"/>
      </rPr>
      <t xml:space="preserve">, sulatatud </t>
    </r>
    <r>
      <rPr>
        <b/>
        <sz val="11"/>
        <rFont val="Dussmann"/>
      </rPr>
      <t>juust</t>
    </r>
    <r>
      <rPr>
        <sz val="11"/>
        <rFont val="Dussmann"/>
      </rPr>
      <t>, toiduõli, vesi, söögisool, must pipar</t>
    </r>
  </si>
  <si>
    <r>
      <rPr>
        <sz val="11"/>
        <color rgb="FF000000"/>
        <rFont val="Dussmann"/>
      </rPr>
      <t xml:space="preserve">Maitsestamata </t>
    </r>
    <r>
      <rPr>
        <b/>
        <sz val="11"/>
        <color rgb="FF000000"/>
        <rFont val="Dussmann"/>
      </rPr>
      <t>jogurt</t>
    </r>
    <r>
      <rPr>
        <sz val="11"/>
        <color rgb="FF000000"/>
        <rFont val="Dussmann"/>
      </rPr>
      <t>, küüslauk, sidrunimahl, suhkur, söögisool</t>
    </r>
  </si>
  <si>
    <t>Kolmapäev 10.02.</t>
  </si>
  <si>
    <t>Neljapäev 11.02.</t>
  </si>
  <si>
    <t>Reede 13.02.</t>
  </si>
  <si>
    <t>Esmaspäev 16.02.2026</t>
  </si>
  <si>
    <r>
      <t xml:space="preserve">Valge </t>
    </r>
    <r>
      <rPr>
        <b/>
        <sz val="12"/>
        <color rgb="FF000000"/>
        <rFont val="Dussmann"/>
      </rPr>
      <t>kala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piim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või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>, sidrunimahl, söögisool, must pipar, till</t>
    </r>
  </si>
  <si>
    <r>
      <t xml:space="preserve">Lillkapsas, porgand, mugulsibul, küüslauk, köögiviljapuljong,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>, toiduõli, söögisool</t>
    </r>
  </si>
  <si>
    <r>
      <t xml:space="preserve">Kõrvitsaseemned, päevalilleseemned, </t>
    </r>
    <r>
      <rPr>
        <b/>
        <sz val="12"/>
        <color rgb="FF000000"/>
        <rFont val="Dussmann"/>
      </rPr>
      <t>seesamiseemned</t>
    </r>
  </si>
  <si>
    <r>
      <t xml:space="preserve">Herned (kuivatatud), </t>
    </r>
    <r>
      <rPr>
        <b/>
        <sz val="12"/>
        <rFont val="Dussmann"/>
      </rPr>
      <t>odrakruup</t>
    </r>
    <r>
      <rPr>
        <sz val="12"/>
        <rFont val="Dussmann"/>
      </rPr>
      <t xml:space="preserve">, suitsutatud sealiha/kondid, mugulsibul, porgand, toiduõli, vesi, loorber, </t>
    </r>
    <r>
      <rPr>
        <b/>
        <sz val="12"/>
        <rFont val="Dussmann"/>
      </rPr>
      <t>sinep</t>
    </r>
    <r>
      <rPr>
        <sz val="12"/>
        <rFont val="Dussmann"/>
      </rPr>
      <t>, söögisool, petersell, majoraan</t>
    </r>
  </si>
  <si>
    <r>
      <t xml:space="preserve">Herned (kuivatatud), </t>
    </r>
    <r>
      <rPr>
        <b/>
        <sz val="12"/>
        <rFont val="Dussmann"/>
      </rPr>
      <t>odrakruup</t>
    </r>
    <r>
      <rPr>
        <sz val="12"/>
        <rFont val="Dussmann"/>
      </rPr>
      <t xml:space="preserve">, mugulsibul, porgand, toiduõli, vesi, loorber, </t>
    </r>
    <r>
      <rPr>
        <b/>
        <sz val="12"/>
        <rFont val="Dussmann"/>
      </rPr>
      <t>sinep</t>
    </r>
    <r>
      <rPr>
        <sz val="12"/>
        <rFont val="Dussmann"/>
      </rPr>
      <t>, söögisool, petersell, majoraan</t>
    </r>
  </si>
  <si>
    <r>
      <rPr>
        <b/>
        <sz val="12"/>
        <color rgb="FF000000"/>
        <rFont val="Dussmann"/>
      </rPr>
      <t>Piim</t>
    </r>
    <r>
      <rPr>
        <sz val="12"/>
        <color indexed="8"/>
        <rFont val="Dussmann"/>
      </rPr>
      <t xml:space="preserve">, pärm, 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kanamuna</t>
    </r>
    <r>
      <rPr>
        <sz val="12"/>
        <color indexed="8"/>
        <rFont val="Dussmann"/>
      </rPr>
      <t xml:space="preserve">, suhkur, või, söögisool, kardemon, </t>
    </r>
    <r>
      <rPr>
        <b/>
        <sz val="12"/>
        <color rgb="FF000000"/>
        <rFont val="Dussmann"/>
      </rPr>
      <t>vahukoor</t>
    </r>
  </si>
  <si>
    <r>
      <t xml:space="preserve">Sealiha, peekon, mugulsibul, hapukurk,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>,</t>
    </r>
    <r>
      <rPr>
        <sz val="12"/>
        <color indexed="8"/>
        <rFont val="Dussmann"/>
      </rPr>
      <t xml:space="preserve"> </t>
    </r>
    <r>
      <rPr>
        <b/>
        <sz val="12"/>
        <color rgb="FF000000"/>
        <rFont val="Dussmann"/>
      </rPr>
      <t>hapukoor</t>
    </r>
    <r>
      <rPr>
        <sz val="12"/>
        <color indexed="8"/>
        <rFont val="Dussmann"/>
      </rPr>
      <t>, toiduõli, vesi, söögisool, must pipar</t>
    </r>
  </si>
  <si>
    <r>
      <t xml:space="preserve">Šampinjonid, mugulsibul, tomatipüree,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hapukoor,</t>
    </r>
    <r>
      <rPr>
        <sz val="12"/>
        <color rgb="FF000000"/>
        <rFont val="Dussmann"/>
      </rPr>
      <t xml:space="preserve"> toiduõli, vesi, söögisool, must pipar</t>
    </r>
  </si>
  <si>
    <r>
      <t xml:space="preserve">Õunamahl, õunaäädikas, toiduõli, sidrunimahl, </t>
    </r>
    <r>
      <rPr>
        <b/>
        <sz val="12"/>
        <color rgb="FF000000"/>
        <rFont val="Dussmann"/>
      </rPr>
      <t>sinepipulber</t>
    </r>
    <r>
      <rPr>
        <sz val="12"/>
        <color indexed="8"/>
        <rFont val="Dussmann"/>
      </rPr>
      <t>, söögisool, must pipar, petersell</t>
    </r>
  </si>
  <si>
    <r>
      <rPr>
        <b/>
        <sz val="12"/>
        <rFont val="Dussmann"/>
      </rPr>
      <t>Piim</t>
    </r>
    <r>
      <rPr>
        <sz val="12"/>
        <rFont val="Dussmann"/>
      </rPr>
      <t>, suhkur, vanillisuhkur, kakaopulber, maisitärklis, söögisool, marjad</t>
    </r>
  </si>
  <si>
    <r>
      <t xml:space="preserve">Riis, </t>
    </r>
    <r>
      <rPr>
        <b/>
        <sz val="12"/>
        <color rgb="FF000000"/>
        <rFont val="Dussmann"/>
      </rPr>
      <t>kanamuna</t>
    </r>
    <r>
      <rPr>
        <sz val="12"/>
        <color indexed="8"/>
        <rFont val="Dussmann"/>
      </rPr>
      <t>, porgand, mugulsibul, paprika, suvikõrvits, rohelised herned, spinat, vesi, toiduõli, söögisool, must pipar, roheline sibul</t>
    </r>
  </si>
  <si>
    <r>
      <t xml:space="preserve">Maitsestamata </t>
    </r>
    <r>
      <rPr>
        <b/>
        <sz val="12"/>
        <color rgb="FF000000"/>
        <rFont val="Dussmann"/>
      </rPr>
      <t>jogurt</t>
    </r>
    <r>
      <rPr>
        <sz val="12"/>
        <color indexed="8"/>
        <rFont val="Dussmann"/>
      </rPr>
      <t>, söögisool, suhkur, till, roheline sibul</t>
    </r>
  </si>
  <si>
    <r>
      <t>Valge redis, uba (uba, vesi, söögisool)</t>
    </r>
    <r>
      <rPr>
        <i/>
        <sz val="12"/>
        <rFont val="Dussmann"/>
      </rPr>
      <t xml:space="preserve">, </t>
    </r>
    <r>
      <rPr>
        <sz val="12"/>
        <rFont val="Dussmann"/>
      </rPr>
      <t>marineeritud punane sibul (punane mugulsibul, õunaäädikas, sidrunimahl, söögisool, must pipar, suhkur)</t>
    </r>
  </si>
  <si>
    <t>Teisipäev 17.02.2026</t>
  </si>
  <si>
    <t>Kolmapäev  18.02.</t>
  </si>
  <si>
    <t>Neljapäev 19.02</t>
  </si>
  <si>
    <t>Reede 20.02</t>
  </si>
  <si>
    <t>Puuviljakissell vahukoorega (L) 160,00 238,00 48,60 3,13 1,90</t>
  </si>
  <si>
    <r>
      <t xml:space="preserve">Kanaliha, purustatud tomat, tomatipüree, mugulsibul, küüslauk, toiduõli, sidrunimahl, vesi, tomat, Tikka Masala maitseainesegu </t>
    </r>
    <r>
      <rPr>
        <sz val="12"/>
        <color rgb="FF000000"/>
        <rFont val="Dussmann"/>
      </rPr>
      <t>(vürtsköömnen, koriandriseemned, jahvatatud paprika, ingver, kurkum, nelk, jahvatatud tšillipipar)</t>
    </r>
    <r>
      <rPr>
        <sz val="12"/>
        <color indexed="8"/>
        <rFont val="Dussmann"/>
      </rPr>
      <t>,</t>
    </r>
    <r>
      <rPr>
        <sz val="12"/>
        <color rgb="FFFF0000"/>
        <rFont val="Dussmann"/>
      </rPr>
      <t xml:space="preserve"> </t>
    </r>
    <r>
      <rPr>
        <sz val="12"/>
        <color theme="1"/>
        <rFont val="Dussmann"/>
      </rPr>
      <t xml:space="preserve">tomatipüree, maitsestamata  </t>
    </r>
    <r>
      <rPr>
        <b/>
        <sz val="12"/>
        <color theme="1"/>
        <rFont val="Dussmann"/>
      </rPr>
      <t>jogurt,</t>
    </r>
    <r>
      <rPr>
        <sz val="12"/>
        <color theme="1"/>
        <rFont val="Dussmann"/>
      </rPr>
      <t xml:space="preserve"> söögisool</t>
    </r>
  </si>
  <si>
    <r>
      <rPr>
        <b/>
        <sz val="12"/>
        <color rgb="FF000000"/>
        <rFont val="Dussmann"/>
      </rPr>
      <t xml:space="preserve">Tofu </t>
    </r>
    <r>
      <rPr>
        <sz val="12"/>
        <color rgb="FF000000"/>
        <rFont val="Dussmann"/>
      </rPr>
      <t xml:space="preserve">(vesi, </t>
    </r>
    <r>
      <rPr>
        <b/>
        <sz val="12"/>
        <color rgb="FF000000"/>
        <rFont val="Dussmann"/>
      </rPr>
      <t>sojaoad</t>
    </r>
    <r>
      <rPr>
        <sz val="12"/>
        <color rgb="FF000000"/>
        <rFont val="Dussmann"/>
      </rPr>
      <t>, sool)</t>
    </r>
    <r>
      <rPr>
        <sz val="12"/>
        <color indexed="8"/>
        <rFont val="Dussmann"/>
      </rPr>
      <t xml:space="preserve">, purustatud tomat, tomatipüree, mugulsibul, küüslauk, toiduõli, vesi,  sidruni/laimimahl, Tikka Masala maitseainesegu </t>
    </r>
    <r>
      <rPr>
        <sz val="12"/>
        <color rgb="FF000000"/>
        <rFont val="Dussmann"/>
      </rPr>
      <t xml:space="preserve">(vürtsköömnen, koriandriseemned, jahvatatud paprika, ingver, kurkum, nelk, jahvatatud tšillipipar), </t>
    </r>
    <r>
      <rPr>
        <sz val="12"/>
        <color indexed="8"/>
        <rFont val="Dussmann"/>
      </rPr>
      <t xml:space="preserve"> maitsestamata </t>
    </r>
    <r>
      <rPr>
        <b/>
        <sz val="12"/>
        <color rgb="FF000000"/>
        <rFont val="Dussmann"/>
      </rPr>
      <t>jogur</t>
    </r>
    <r>
      <rPr>
        <sz val="12"/>
        <color indexed="8"/>
        <rFont val="Dussmann"/>
      </rPr>
      <t>t, söögisool</t>
    </r>
  </si>
  <si>
    <r>
      <t>Valge</t>
    </r>
    <r>
      <rPr>
        <b/>
        <sz val="12"/>
        <rFont val="Dussmann"/>
      </rPr>
      <t xml:space="preserve"> kala</t>
    </r>
    <r>
      <rPr>
        <sz val="12"/>
        <rFont val="Dussmann"/>
      </rPr>
      <t>, kartul,</t>
    </r>
    <r>
      <rPr>
        <b/>
        <sz val="12"/>
        <rFont val="Dussmann"/>
      </rPr>
      <t xml:space="preserve"> </t>
    </r>
    <r>
      <rPr>
        <sz val="12"/>
        <rFont val="Dussmann"/>
      </rPr>
      <t>mugulsibul, porgand, spinat, kana</t>
    </r>
    <r>
      <rPr>
        <b/>
        <sz val="12"/>
        <rFont val="Dussmann"/>
      </rPr>
      <t>muna</t>
    </r>
    <r>
      <rPr>
        <sz val="12"/>
        <rFont val="Dussmann"/>
      </rPr>
      <t xml:space="preserve">, </t>
    </r>
    <r>
      <rPr>
        <b/>
        <sz val="12"/>
        <rFont val="Dussmann"/>
      </rPr>
      <t>toidukoor</t>
    </r>
    <r>
      <rPr>
        <sz val="12"/>
        <rFont val="Dussmann"/>
      </rPr>
      <t>, toiduõli, mustpipar, söögisool, loorber, vesi, till</t>
    </r>
  </si>
  <si>
    <r>
      <t xml:space="preserve">Brokoli, kartul, mugulsibul, toiduõli, vesi, </t>
    </r>
    <r>
      <rPr>
        <b/>
        <sz val="12"/>
        <rFont val="Dussmann"/>
      </rPr>
      <t>toidukoor,</t>
    </r>
    <r>
      <rPr>
        <sz val="12"/>
        <rFont val="Dussmann"/>
      </rPr>
      <t xml:space="preserve"> söögisool, petersell</t>
    </r>
  </si>
  <si>
    <r>
      <t xml:space="preserve">Vaarikas, mustsõstar, mustsõstramahl, vesi, </t>
    </r>
    <r>
      <rPr>
        <b/>
        <sz val="12"/>
        <rFont val="Dussmann"/>
      </rPr>
      <t>nisumanna</t>
    </r>
    <r>
      <rPr>
        <sz val="12"/>
        <rFont val="Dussmann"/>
      </rPr>
      <t>, suhkur</t>
    </r>
  </si>
  <si>
    <r>
      <t xml:space="preserve">Sealiha, mugulsibul, </t>
    </r>
    <r>
      <rPr>
        <b/>
        <sz val="12"/>
        <rFont val="Dussmann"/>
      </rPr>
      <t>nisujahu</t>
    </r>
    <r>
      <rPr>
        <sz val="12"/>
        <rFont val="Dussmann"/>
      </rPr>
      <t xml:space="preserve">, toiduõli, </t>
    </r>
    <r>
      <rPr>
        <b/>
        <sz val="12"/>
        <rFont val="Dussmann"/>
      </rPr>
      <t>hapukoor</t>
    </r>
    <r>
      <rPr>
        <sz val="12"/>
        <rFont val="Dussmann"/>
      </rPr>
      <t>, vesi/puljong, söögisool, must pipar, loorber</t>
    </r>
  </si>
  <si>
    <r>
      <t xml:space="preserve">Läätsed, mugulsibul, 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 xml:space="preserve">, vesi, </t>
    </r>
    <r>
      <rPr>
        <b/>
        <sz val="12"/>
        <color rgb="FF000000"/>
        <rFont val="Dussmann"/>
      </rPr>
      <t>hapukoor</t>
    </r>
    <r>
      <rPr>
        <sz val="12"/>
        <color indexed="8"/>
        <rFont val="Dussmann"/>
      </rPr>
      <t>, must pipar, söögisool, petersell</t>
    </r>
  </si>
  <si>
    <r>
      <t xml:space="preserve">Kartul, </t>
    </r>
    <r>
      <rPr>
        <b/>
        <sz val="12"/>
        <color rgb="FF000000"/>
        <rFont val="Dussmann"/>
      </rPr>
      <t>odra</t>
    </r>
    <r>
      <rPr>
        <sz val="12"/>
        <color rgb="FF000000"/>
        <rFont val="Dussmann"/>
      </rPr>
      <t>kruup, mugulsibul, toiduõli, vesi, söögisool</t>
    </r>
  </si>
  <si>
    <r>
      <t xml:space="preserve">Keedupeet, mädarõigas (piprajuur), </t>
    </r>
    <r>
      <rPr>
        <b/>
        <sz val="12"/>
        <color rgb="FF000000"/>
        <rFont val="Dussmann"/>
      </rPr>
      <t>hapukoor</t>
    </r>
    <r>
      <rPr>
        <sz val="12"/>
        <color indexed="8"/>
        <rFont val="Dussmann"/>
      </rPr>
      <t>, õun, sidrunimahl, söögisool</t>
    </r>
  </si>
  <si>
    <r>
      <t>Veiseliha, porgand, kartul, pasta (</t>
    </r>
    <r>
      <rPr>
        <sz val="12"/>
        <color rgb="FF000000"/>
        <rFont val="Dussmann"/>
      </rPr>
      <t>durum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>, vesi), suvikõrvits, aedoad, porrulauk, mugulsibul, küüslauk, tomatipasta, toiduõli, vesi, veisepuljong, söögisool, must pipar, tüümian, pune, basiilik</t>
    </r>
  </si>
  <si>
    <r>
      <t>Punased oad, porgand, kartul, pasta (</t>
    </r>
    <r>
      <rPr>
        <sz val="12"/>
        <color rgb="FF000000"/>
        <rFont val="Dussmann"/>
      </rPr>
      <t>durum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>, vesi), suvikõrvits, aedoad, porrulauk, mugulsibul, küüslauk, tomatipasta, toiduõli, vesi, veisepuljong, söögisool, must pipar, tüümian, pune, basiilik</t>
    </r>
  </si>
  <si>
    <r>
      <t xml:space="preserve">Maitsestamata </t>
    </r>
    <r>
      <rPr>
        <b/>
        <sz val="12"/>
        <color rgb="FF000000"/>
        <rFont val="Dussmann"/>
      </rPr>
      <t>jogurt,</t>
    </r>
    <r>
      <rPr>
        <sz val="12"/>
        <color indexed="8"/>
        <rFont val="Dussmann"/>
      </rPr>
      <t xml:space="preserve"> </t>
    </r>
    <r>
      <rPr>
        <b/>
        <sz val="12"/>
        <color rgb="FF000000"/>
        <rFont val="Dussmann"/>
      </rPr>
      <t>piim</t>
    </r>
    <r>
      <rPr>
        <sz val="12"/>
        <color indexed="8"/>
        <rFont val="Dussmann"/>
      </rPr>
      <t xml:space="preserve">, mustikas, </t>
    </r>
    <r>
      <rPr>
        <b/>
        <sz val="12"/>
        <color rgb="FF000000"/>
        <rFont val="Dussmann"/>
      </rPr>
      <t>vahukoor</t>
    </r>
    <r>
      <rPr>
        <sz val="12"/>
        <color indexed="8"/>
        <rFont val="Dussmann"/>
      </rPr>
      <t>, želatiin, vesi, vanillisuhkur, suhkur</t>
    </r>
  </si>
  <si>
    <r>
      <rPr>
        <b/>
        <sz val="12"/>
        <color rgb="FF000000"/>
        <rFont val="Dussmann"/>
      </rPr>
      <t>Kodujuus</t>
    </r>
    <r>
      <rPr>
        <sz val="12"/>
        <color indexed="8"/>
        <rFont val="Dussmann"/>
      </rPr>
      <t xml:space="preserve">t, </t>
    </r>
    <r>
      <rPr>
        <sz val="12"/>
        <color rgb="FF000000"/>
        <rFont val="Dussmann"/>
      </rPr>
      <t>maitsestamata</t>
    </r>
    <r>
      <rPr>
        <b/>
        <sz val="12"/>
        <color rgb="FF000000"/>
        <rFont val="Dussmann"/>
      </rPr>
      <t xml:space="preserve"> jogurt</t>
    </r>
    <r>
      <rPr>
        <sz val="12"/>
        <color indexed="8"/>
        <rFont val="Dussmann"/>
      </rPr>
      <t>, petersell, söögisool</t>
    </r>
  </si>
  <si>
    <t>Esmaspäev 02.03</t>
  </si>
  <si>
    <t>Teisipäev 03.03</t>
  </si>
  <si>
    <t>Kolmapäev 03.03</t>
  </si>
  <si>
    <t>Neljapäev 05.03.</t>
  </si>
  <si>
    <t>Reede 06.03</t>
  </si>
  <si>
    <t xml:space="preserve">                                                                                 PRIA toetusprogrammid</t>
  </si>
  <si>
    <t xml:space="preserve">                      PRIA toetusprogrammid</t>
  </si>
  <si>
    <r>
      <t xml:space="preserve">Sealiha, kaalikas, mugulsibul, küüslauk, tomatipüree, hapukurk, toiduõli, 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>, loorber, jahavatatud paprika, jahvatatud tšillipipar, petersell</t>
    </r>
  </si>
  <si>
    <r>
      <t xml:space="preserve">Punased oad, kaalikas, mugulsibul, küüslauk, tomatipüree, hapukurk, toiduõli, 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>, loorber, jahavatatud paprika, jahvatatud tšillipipar, petersell</t>
    </r>
  </si>
  <si>
    <r>
      <t>Kõrvitsaseemned, päevalilleseemned,</t>
    </r>
    <r>
      <rPr>
        <b/>
        <sz val="12"/>
        <rFont val="Dussmann"/>
      </rPr>
      <t xml:space="preserve"> seesamiseemned</t>
    </r>
  </si>
  <si>
    <r>
      <t xml:space="preserve">Kanaliha, kartul, porgand, mugulsibul, </t>
    </r>
    <r>
      <rPr>
        <b/>
        <sz val="12"/>
        <color rgb="FF000000"/>
        <rFont val="Dussmann"/>
      </rPr>
      <t>varsseller</t>
    </r>
    <r>
      <rPr>
        <sz val="12"/>
        <color indexed="8"/>
        <rFont val="Dussmann"/>
      </rPr>
      <t>, riis, toiduõli, vesi, kanapuljong, söögisool, must pipar, petersell, till</t>
    </r>
  </si>
  <si>
    <r>
      <t xml:space="preserve">Kartul, porgand, mugulsibul, mais, brokoli, </t>
    </r>
    <r>
      <rPr>
        <b/>
        <sz val="12"/>
        <color rgb="FF000000"/>
        <rFont val="Dussmann"/>
      </rPr>
      <t>varsseller</t>
    </r>
    <r>
      <rPr>
        <sz val="12"/>
        <color indexed="8"/>
        <rFont val="Dussmann"/>
      </rPr>
      <t>, riis, toiduõli, vesi, kanapuljong, söögisool, must pipar, petersell, till</t>
    </r>
  </si>
  <si>
    <r>
      <rPr>
        <b/>
        <sz val="12"/>
        <rFont val="Dussmann"/>
      </rPr>
      <t>Kohupiim</t>
    </r>
    <r>
      <rPr>
        <sz val="12"/>
        <rFont val="Dussmann"/>
      </rPr>
      <t xml:space="preserve">, maitsestamata </t>
    </r>
    <r>
      <rPr>
        <b/>
        <sz val="12"/>
        <rFont val="Dussmann"/>
      </rPr>
      <t>jogurt</t>
    </r>
    <r>
      <rPr>
        <sz val="12"/>
        <rFont val="Dussmann"/>
      </rPr>
      <t xml:space="preserve">, </t>
    </r>
    <r>
      <rPr>
        <b/>
        <sz val="12"/>
        <rFont val="Dussmann"/>
      </rPr>
      <t>vahukoor</t>
    </r>
    <r>
      <rPr>
        <sz val="12"/>
        <rFont val="Dussmann"/>
      </rPr>
      <t>, suhkur, vanillisuhkur, õunamahl, vesi, kartulitärklis, sidrunimahl</t>
    </r>
  </si>
  <si>
    <r>
      <rPr>
        <b/>
        <sz val="12"/>
        <color rgb="FF000000"/>
        <rFont val="Dussmann"/>
      </rPr>
      <t>Lõhe</t>
    </r>
    <r>
      <rPr>
        <sz val="12"/>
        <color indexed="8"/>
        <rFont val="Dussmann"/>
      </rPr>
      <t xml:space="preserve">, kartul, mugulsibul, </t>
    </r>
    <r>
      <rPr>
        <b/>
        <sz val="12"/>
        <color rgb="FF000000"/>
        <rFont val="Dussmann"/>
      </rPr>
      <t>riivsai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kanamuna</t>
    </r>
    <r>
      <rPr>
        <sz val="12"/>
        <color indexed="8"/>
        <rFont val="Dussmann"/>
      </rPr>
      <t>, vesi, söögisool, must pipar, sidrunikoor, till</t>
    </r>
  </si>
  <si>
    <r>
      <t>Kikerhernes, porgand, mugulsibul,</t>
    </r>
    <r>
      <rPr>
        <b/>
        <sz val="12"/>
        <color rgb="FF000000"/>
        <rFont val="Dussmann"/>
      </rPr>
      <t xml:space="preserve"> kanamuna,</t>
    </r>
    <r>
      <rPr>
        <sz val="12"/>
        <color indexed="8"/>
        <rFont val="Dussmann"/>
      </rPr>
      <t xml:space="preserve">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 xml:space="preserve">, </t>
    </r>
    <r>
      <rPr>
        <sz val="12"/>
        <color indexed="8"/>
        <rFont val="Dussmann"/>
      </rPr>
      <t>toiduõli, jahvatatud paprika, petersell, söögisool, must pipar</t>
    </r>
  </si>
  <si>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 xml:space="preserve">, toiduõli, </t>
    </r>
    <r>
      <rPr>
        <b/>
        <sz val="12"/>
        <color rgb="FF000000"/>
        <rFont val="Dussmann"/>
      </rPr>
      <t>piim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indexed="8"/>
        <rFont val="Dussmann"/>
      </rPr>
      <t>, söögisool</t>
    </r>
  </si>
  <si>
    <r>
      <rPr>
        <b/>
        <sz val="12"/>
        <color rgb="FF000000"/>
        <rFont val="Dussmann"/>
      </rPr>
      <t xml:space="preserve">Kuskuss </t>
    </r>
    <r>
      <rPr>
        <sz val="12"/>
        <color rgb="FF000000"/>
        <rFont val="Dussmann"/>
      </rPr>
      <t xml:space="preserve">(durum 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>manna 100%)</t>
    </r>
    <r>
      <rPr>
        <sz val="12"/>
        <color indexed="8"/>
        <rFont val="Dussmann"/>
      </rPr>
      <t>, vesi, söögisool</t>
    </r>
  </si>
  <si>
    <r>
      <t>Õunamahl, õunaäädikas, toiduõli,</t>
    </r>
    <r>
      <rPr>
        <sz val="12"/>
        <color rgb="FF000000"/>
        <rFont val="Dussmann"/>
      </rPr>
      <t xml:space="preserve"> sidrunimahl, </t>
    </r>
    <r>
      <rPr>
        <b/>
        <sz val="12"/>
        <color rgb="FF000000"/>
        <rFont val="Dussmann"/>
      </rPr>
      <t>sinepipulber,</t>
    </r>
    <r>
      <rPr>
        <sz val="12"/>
        <color indexed="8"/>
        <rFont val="Dussmann"/>
      </rPr>
      <t xml:space="preserve"> söögisool, must pipar, petersell</t>
    </r>
  </si>
  <si>
    <r>
      <t xml:space="preserve">Peet, kartul, porgand, mugulsibul, küüslauk, tomatipüree, toiduõli, </t>
    </r>
    <r>
      <rPr>
        <b/>
        <sz val="12"/>
        <color rgb="FF000000"/>
        <rFont val="Dussmann"/>
      </rPr>
      <t>toidukoor</t>
    </r>
    <r>
      <rPr>
        <sz val="12"/>
        <color indexed="8"/>
        <rFont val="Dussmann"/>
      </rPr>
      <t>,  vesi, söögisool, must pipar, pune, basiilik</t>
    </r>
  </si>
  <si>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>, suhkur, vanillisuhkur, maisitärklis, kirss</t>
    </r>
  </si>
  <si>
    <r>
      <t xml:space="preserve">Kanaliha, </t>
    </r>
    <r>
      <rPr>
        <b/>
        <sz val="12"/>
        <color rgb="FF000000"/>
        <rFont val="Dussmann"/>
      </rPr>
      <t>piim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indexed="8"/>
        <rFont val="Dussmann"/>
      </rPr>
      <t xml:space="preserve">, sulatatud </t>
    </r>
    <r>
      <rPr>
        <b/>
        <sz val="12"/>
        <color rgb="FF000000"/>
        <rFont val="Dussmann"/>
      </rPr>
      <t>juust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>, toiduõli, söögisool, must pipar, basiilik, petersell</t>
    </r>
  </si>
  <si>
    <r>
      <t xml:space="preserve">Kikerherned, </t>
    </r>
    <r>
      <rPr>
        <b/>
        <sz val="12"/>
        <color rgb="FF000000"/>
        <rFont val="Dussmann"/>
      </rPr>
      <t>piim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indexed="8"/>
        <rFont val="Dussmann"/>
      </rPr>
      <t xml:space="preserve">, sulatatud </t>
    </r>
    <r>
      <rPr>
        <b/>
        <sz val="12"/>
        <color rgb="FF000000"/>
        <rFont val="Dussmann"/>
      </rPr>
      <t>juust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>, toiduõli, söögisool, must pipar, basiilik, petersell</t>
    </r>
  </si>
  <si>
    <r>
      <rPr>
        <b/>
        <sz val="12"/>
        <color rgb="FF000000"/>
        <rFont val="Dussmann"/>
      </rPr>
      <t>Pasta</t>
    </r>
    <r>
      <rPr>
        <sz val="12"/>
        <color indexed="8"/>
        <rFont val="Dussmann"/>
      </rPr>
      <t xml:space="preserve"> (</t>
    </r>
    <r>
      <rPr>
        <sz val="12"/>
        <color rgb="FF000000"/>
        <rFont val="Dussmann"/>
      </rPr>
      <t>durum</t>
    </r>
    <r>
      <rPr>
        <b/>
        <sz val="12"/>
        <color rgb="FF000000"/>
        <rFont val="Dussmann"/>
      </rPr>
      <t>nisujahu</t>
    </r>
    <r>
      <rPr>
        <sz val="12"/>
        <color indexed="8"/>
        <rFont val="Dussmann"/>
      </rPr>
      <t>, vesi), vesi, söögisool, toiduõli</t>
    </r>
  </si>
  <si>
    <t>Kolmapäev 11.03</t>
  </si>
  <si>
    <t>Neljapäev 12.03</t>
  </si>
  <si>
    <t>Reede 13.03</t>
  </si>
  <si>
    <t xml:space="preserve">                                                                                          PRIA toetusprogrammid</t>
  </si>
  <si>
    <t>Esmaspäev 09.03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</si>
</sst>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;[Red]0.00"/>
    <numFmt numFmtId="165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sz val="14"/>
      <name val="Dussmann"/>
    </font>
    <font>
      <sz val="12"/>
      <color rgb="FF000000"/>
      <name val="Dussmann"/>
    </font>
    <font>
      <sz val="12"/>
      <color indexed="8"/>
      <name val="Dussmann"/>
      <family val="2"/>
      <charset val="186"/>
    </font>
    <font>
      <sz val="14"/>
      <color rgb="FF000000"/>
      <name val="Dussmann"/>
    </font>
    <font>
      <sz val="14"/>
      <color indexed="8"/>
      <name val="Dussmann"/>
    </font>
    <font>
      <sz val="12"/>
      <color rgb="FF000000"/>
      <name val="Dussmann"/>
      <charset val="186"/>
    </font>
    <font>
      <b/>
      <sz val="12"/>
      <color rgb="FF000000"/>
      <name val="Dussmann"/>
      <family val="2"/>
      <charset val="186"/>
    </font>
    <font>
      <sz val="14"/>
      <color rgb="FF000000"/>
      <name val="Dussmann"/>
      <charset val="186"/>
    </font>
    <font>
      <sz val="20"/>
      <color rgb="FF000000"/>
      <name val="Dussmann"/>
    </font>
    <font>
      <sz val="12"/>
      <color rgb="FFFF0000"/>
      <name val="Dussmann"/>
      <family val="2"/>
      <charset val="186"/>
    </font>
    <font>
      <sz val="14"/>
      <color indexed="8"/>
      <name val="Dussmann"/>
      <family val="2"/>
      <charset val="186"/>
    </font>
    <font>
      <b/>
      <sz val="12"/>
      <name val="Dussmann"/>
      <family val="2"/>
      <charset val="186"/>
    </font>
    <font>
      <sz val="12"/>
      <color theme="1"/>
      <name val="Dussmann"/>
    </font>
    <font>
      <sz val="11"/>
      <color theme="1"/>
      <name val="Calibri"/>
      <family val="2"/>
      <charset val="186"/>
      <scheme val="minor"/>
    </font>
    <font>
      <sz val="14"/>
      <color theme="1"/>
      <name val="Dussmann"/>
      <family val="2"/>
      <charset val="186"/>
    </font>
    <font>
      <b/>
      <sz val="12"/>
      <color theme="1"/>
      <name val="Dussmann"/>
    </font>
    <font>
      <sz val="12"/>
      <name val="Dussmann"/>
    </font>
    <font>
      <b/>
      <sz val="12"/>
      <color rgb="FF000000"/>
      <name val="Dussmann"/>
    </font>
    <font>
      <sz val="12"/>
      <color indexed="8"/>
      <name val="Dussmann"/>
    </font>
    <font>
      <b/>
      <sz val="12"/>
      <color indexed="8"/>
      <name val="Dussmann"/>
    </font>
    <font>
      <b/>
      <sz val="12"/>
      <name val="Dussmann"/>
    </font>
    <font>
      <sz val="12"/>
      <color rgb="FFFF0000"/>
      <name val="Dussmann"/>
    </font>
    <font>
      <b/>
      <sz val="12"/>
      <color rgb="FFFF0000"/>
      <name val="Dussmann"/>
    </font>
    <font>
      <b/>
      <sz val="10"/>
      <color theme="1"/>
      <name val="Dussmann"/>
    </font>
    <font>
      <b/>
      <sz val="11"/>
      <color theme="1"/>
      <name val="Dussmann"/>
    </font>
    <font>
      <sz val="11"/>
      <color indexed="8"/>
      <name val="Dussmann"/>
    </font>
    <font>
      <sz val="11"/>
      <color theme="1"/>
      <name val="Dussmann"/>
    </font>
    <font>
      <sz val="11"/>
      <name val="Dussmann"/>
    </font>
    <font>
      <sz val="11"/>
      <color rgb="FF000000"/>
      <name val="Dussmann"/>
    </font>
    <font>
      <b/>
      <sz val="11"/>
      <color rgb="FF000000"/>
      <name val="Dussmann"/>
    </font>
    <font>
      <b/>
      <sz val="11"/>
      <color indexed="8"/>
      <name val="Dussmann"/>
    </font>
    <font>
      <b/>
      <sz val="11"/>
      <name val="Dussmann"/>
    </font>
    <font>
      <b/>
      <sz val="9"/>
      <name val="Dussmann"/>
    </font>
    <font>
      <i/>
      <sz val="12"/>
      <name val="Dussmann"/>
    </font>
    <font>
      <b/>
      <sz val="10"/>
      <name val="Dussmann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1F0C8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</cellStyleXfs>
  <cellXfs count="3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49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7" fillId="2" borderId="0" xfId="0" applyNumberFormat="1" applyFont="1" applyFill="1" applyAlignment="1">
      <alignment horizontal="right" vertical="center" wrapText="1"/>
    </xf>
    <xf numFmtId="49" fontId="9" fillId="2" borderId="0" xfId="0" applyNumberFormat="1" applyFont="1" applyFill="1" applyAlignment="1">
      <alignment vertical="center" wrapText="1"/>
    </xf>
    <xf numFmtId="0" fontId="10" fillId="4" borderId="0" xfId="0" applyFont="1" applyFill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2" fontId="7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4" fillId="0" borderId="0" xfId="0" applyFont="1"/>
    <xf numFmtId="49" fontId="3" fillId="0" borderId="0" xfId="0" applyNumberFormat="1" applyFont="1" applyAlignment="1">
      <alignment horizontal="left" vertical="center" wrapText="1"/>
    </xf>
    <xf numFmtId="0" fontId="3" fillId="2" borderId="0" xfId="0" applyFont="1" applyFill="1"/>
    <xf numFmtId="49" fontId="7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49" fontId="15" fillId="0" borderId="0" xfId="0" applyNumberFormat="1" applyFont="1" applyAlignment="1">
      <alignment horizontal="left" wrapText="1"/>
    </xf>
    <xf numFmtId="0" fontId="2" fillId="2" borderId="0" xfId="0" applyFont="1" applyFill="1"/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2" fontId="7" fillId="2" borderId="0" xfId="0" applyNumberFormat="1" applyFont="1" applyFill="1" applyAlignment="1">
      <alignment horizontal="right" vertical="center" wrapText="1"/>
    </xf>
    <xf numFmtId="2" fontId="7" fillId="2" borderId="0" xfId="0" applyNumberFormat="1" applyFont="1" applyFill="1" applyAlignment="1">
      <alignment wrapText="1"/>
    </xf>
    <xf numFmtId="49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wrapText="1"/>
    </xf>
    <xf numFmtId="0" fontId="8" fillId="4" borderId="0" xfId="0" applyFont="1" applyFill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3" borderId="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/>
    </xf>
    <xf numFmtId="164" fontId="23" fillId="2" borderId="3" xfId="0" applyNumberFormat="1" applyFont="1" applyFill="1" applyBorder="1" applyAlignment="1">
      <alignment horizontal="right" vertical="center" wrapText="1"/>
    </xf>
    <xf numFmtId="49" fontId="23" fillId="0" borderId="3" xfId="0" applyNumberFormat="1" applyFont="1" applyBorder="1" applyAlignment="1">
      <alignment horizontal="right" vertical="center" wrapText="1"/>
    </xf>
    <xf numFmtId="49" fontId="23" fillId="2" borderId="5" xfId="0" applyNumberFormat="1" applyFont="1" applyFill="1" applyBorder="1" applyAlignment="1">
      <alignment vertical="center" wrapText="1"/>
    </xf>
    <xf numFmtId="164" fontId="23" fillId="0" borderId="3" xfId="0" applyNumberFormat="1" applyFont="1" applyBorder="1" applyAlignment="1">
      <alignment horizontal="right" vertical="center" wrapText="1"/>
    </xf>
    <xf numFmtId="49" fontId="23" fillId="0" borderId="3" xfId="0" applyNumberFormat="1" applyFont="1" applyBorder="1" applyAlignment="1">
      <alignment vertical="center" wrapText="1"/>
    </xf>
    <xf numFmtId="49" fontId="23" fillId="0" borderId="5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2" fontId="23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2" fontId="23" fillId="2" borderId="3" xfId="0" applyNumberFormat="1" applyFont="1" applyFill="1" applyBorder="1" applyAlignment="1">
      <alignment horizontal="righ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49" fontId="24" fillId="0" borderId="3" xfId="0" applyNumberFormat="1" applyFont="1" applyBorder="1" applyAlignment="1">
      <alignment vertical="center" wrapText="1"/>
    </xf>
    <xf numFmtId="49" fontId="21" fillId="0" borderId="3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right" vertical="center"/>
    </xf>
    <xf numFmtId="2" fontId="21" fillId="2" borderId="3" xfId="0" applyNumberFormat="1" applyFont="1" applyFill="1" applyBorder="1" applyAlignment="1">
      <alignment horizontal="right" vertical="center" wrapText="1"/>
    </xf>
    <xf numFmtId="2" fontId="25" fillId="2" borderId="3" xfId="0" applyNumberFormat="1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left" vertical="center"/>
    </xf>
    <xf numFmtId="49" fontId="23" fillId="2" borderId="5" xfId="0" applyNumberFormat="1" applyFont="1" applyFill="1" applyBorder="1" applyAlignment="1">
      <alignment horizontal="left" vertical="center" wrapText="1"/>
    </xf>
    <xf numFmtId="49" fontId="23" fillId="2" borderId="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vertical="center"/>
    </xf>
    <xf numFmtId="0" fontId="21" fillId="2" borderId="5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49" fontId="21" fillId="0" borderId="5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49" fontId="23" fillId="0" borderId="5" xfId="0" applyNumberFormat="1" applyFont="1" applyBorder="1" applyAlignment="1">
      <alignment vertical="center" wrapText="1"/>
    </xf>
    <xf numFmtId="2" fontId="25" fillId="2" borderId="3" xfId="0" applyNumberFormat="1" applyFont="1" applyFill="1" applyBorder="1" applyAlignment="1">
      <alignment vertical="center" wrapText="1"/>
    </xf>
    <xf numFmtId="0" fontId="17" fillId="0" borderId="8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7" fillId="0" borderId="9" xfId="1" applyFont="1" applyBorder="1" applyAlignment="1">
      <alignment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17" fillId="0" borderId="1" xfId="1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6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1" xfId="0" applyFont="1" applyBorder="1" applyAlignment="1">
      <alignment vertical="center"/>
    </xf>
    <xf numFmtId="14" fontId="24" fillId="2" borderId="1" xfId="0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2" fontId="23" fillId="0" borderId="3" xfId="0" applyNumberFormat="1" applyFont="1" applyBorder="1" applyAlignment="1">
      <alignment vertical="center" wrapText="1"/>
    </xf>
    <xf numFmtId="2" fontId="24" fillId="0" borderId="3" xfId="0" applyNumberFormat="1" applyFont="1" applyBorder="1" applyAlignment="1">
      <alignment vertical="center" wrapText="1"/>
    </xf>
    <xf numFmtId="49" fontId="23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vertical="center" wrapText="1"/>
    </xf>
    <xf numFmtId="2" fontId="23" fillId="0" borderId="0" xfId="0" applyNumberFormat="1" applyFont="1" applyAlignment="1">
      <alignment horizontal="right" vertical="center" wrapText="1"/>
    </xf>
    <xf numFmtId="164" fontId="23" fillId="2" borderId="0" xfId="0" applyNumberFormat="1" applyFont="1" applyFill="1" applyAlignment="1">
      <alignment horizontal="right" vertical="center" wrapText="1"/>
    </xf>
    <xf numFmtId="0" fontId="21" fillId="0" borderId="0" xfId="0" applyFont="1"/>
    <xf numFmtId="49" fontId="23" fillId="0" borderId="0" xfId="0" applyNumberFormat="1" applyFont="1" applyAlignment="1">
      <alignment horizontal="left" wrapText="1"/>
    </xf>
    <xf numFmtId="49" fontId="21" fillId="2" borderId="5" xfId="0" applyNumberFormat="1" applyFont="1" applyFill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6" fillId="0" borderId="0" xfId="0" applyFont="1"/>
    <xf numFmtId="2" fontId="21" fillId="2" borderId="2" xfId="0" applyNumberFormat="1" applyFont="1" applyFill="1" applyBorder="1" applyAlignment="1">
      <alignment vertical="center" wrapText="1"/>
    </xf>
    <xf numFmtId="2" fontId="25" fillId="2" borderId="2" xfId="0" applyNumberFormat="1" applyFont="1" applyFill="1" applyBorder="1" applyAlignment="1">
      <alignment vertical="center" wrapText="1"/>
    </xf>
    <xf numFmtId="165" fontId="25" fillId="7" borderId="17" xfId="0" applyNumberFormat="1" applyFont="1" applyFill="1" applyBorder="1" applyAlignment="1">
      <alignment horizontal="right" vertical="center"/>
    </xf>
    <xf numFmtId="165" fontId="25" fillId="7" borderId="18" xfId="0" applyNumberFormat="1" applyFont="1" applyFill="1" applyBorder="1" applyAlignment="1">
      <alignment horizontal="right" vertical="center"/>
    </xf>
    <xf numFmtId="165" fontId="25" fillId="7" borderId="5" xfId="0" applyNumberFormat="1" applyFont="1" applyFill="1" applyBorder="1" applyAlignment="1">
      <alignment horizontal="right" vertical="center"/>
    </xf>
    <xf numFmtId="165" fontId="25" fillId="7" borderId="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6" fillId="4" borderId="0" xfId="0" applyFont="1" applyFill="1" applyAlignment="1">
      <alignment vertical="center" wrapText="1"/>
    </xf>
    <xf numFmtId="0" fontId="25" fillId="4" borderId="0" xfId="0" applyFont="1" applyFill="1" applyAlignment="1">
      <alignment vertical="center" wrapText="1"/>
    </xf>
    <xf numFmtId="49" fontId="23" fillId="0" borderId="0" xfId="0" applyNumberFormat="1" applyFont="1" applyAlignment="1">
      <alignment horizontal="right" vertical="center" wrapText="1"/>
    </xf>
    <xf numFmtId="0" fontId="21" fillId="2" borderId="0" xfId="0" applyFont="1" applyFill="1" applyAlignment="1">
      <alignment horizontal="left" vertical="center" wrapText="1"/>
    </xf>
    <xf numFmtId="164" fontId="23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left" vertical="center"/>
    </xf>
    <xf numFmtId="49" fontId="23" fillId="0" borderId="0" xfId="3" applyNumberFormat="1" applyFont="1" applyAlignment="1">
      <alignment vertical="center" wrapText="1"/>
    </xf>
    <xf numFmtId="49" fontId="23" fillId="2" borderId="0" xfId="0" applyNumberFormat="1" applyFont="1" applyFill="1" applyAlignment="1">
      <alignment horizontal="left" vertical="center" wrapText="1"/>
    </xf>
    <xf numFmtId="0" fontId="21" fillId="0" borderId="0" xfId="3" applyFont="1" applyAlignment="1">
      <alignment vertical="center"/>
    </xf>
    <xf numFmtId="0" fontId="23" fillId="2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7" fillId="0" borderId="0" xfId="0" applyFont="1"/>
    <xf numFmtId="0" fontId="17" fillId="2" borderId="0" xfId="0" applyFont="1" applyFill="1"/>
    <xf numFmtId="0" fontId="21" fillId="2" borderId="0" xfId="0" applyFont="1" applyFill="1"/>
    <xf numFmtId="0" fontId="23" fillId="2" borderId="3" xfId="0" applyFont="1" applyFill="1" applyBorder="1" applyAlignment="1">
      <alignment horizontal="right" vertical="center" wrapText="1"/>
    </xf>
    <xf numFmtId="0" fontId="26" fillId="2" borderId="0" xfId="0" applyFont="1" applyFill="1"/>
    <xf numFmtId="49" fontId="23" fillId="2" borderId="5" xfId="0" applyNumberFormat="1" applyFont="1" applyFill="1" applyBorder="1" applyAlignment="1">
      <alignment vertical="center"/>
    </xf>
    <xf numFmtId="49" fontId="23" fillId="0" borderId="3" xfId="0" applyNumberFormat="1" applyFont="1" applyBorder="1" applyAlignment="1">
      <alignment horizontal="left" vertical="center" wrapText="1"/>
    </xf>
    <xf numFmtId="49" fontId="23" fillId="0" borderId="0" xfId="0" applyNumberFormat="1" applyFont="1" applyAlignment="1">
      <alignment wrapText="1"/>
    </xf>
    <xf numFmtId="2" fontId="23" fillId="0" borderId="0" xfId="0" applyNumberFormat="1" applyFont="1" applyAlignment="1">
      <alignment wrapText="1"/>
    </xf>
    <xf numFmtId="0" fontId="27" fillId="0" borderId="0" xfId="0" applyFont="1" applyAlignment="1">
      <alignment vertical="center"/>
    </xf>
    <xf numFmtId="2" fontId="23" fillId="2" borderId="0" xfId="0" applyNumberFormat="1" applyFont="1" applyFill="1" applyAlignment="1">
      <alignment wrapText="1"/>
    </xf>
    <xf numFmtId="164" fontId="24" fillId="2" borderId="3" xfId="0" applyNumberFormat="1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/>
    </xf>
    <xf numFmtId="49" fontId="24" fillId="2" borderId="5" xfId="0" applyNumberFormat="1" applyFont="1" applyFill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left" vertical="center"/>
    </xf>
    <xf numFmtId="49" fontId="24" fillId="0" borderId="5" xfId="0" applyNumberFormat="1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/>
    </xf>
    <xf numFmtId="49" fontId="23" fillId="2" borderId="11" xfId="0" applyNumberFormat="1" applyFont="1" applyFill="1" applyBorder="1" applyAlignment="1">
      <alignment vertical="center" wrapText="1"/>
    </xf>
    <xf numFmtId="49" fontId="25" fillId="2" borderId="0" xfId="0" applyNumberFormat="1" applyFont="1" applyFill="1" applyAlignment="1">
      <alignment horizontal="right" vertical="center" wrapText="1"/>
    </xf>
    <xf numFmtId="49" fontId="23" fillId="2" borderId="7" xfId="0" applyNumberFormat="1" applyFont="1" applyFill="1" applyBorder="1" applyAlignment="1">
      <alignment vertical="center" wrapText="1"/>
    </xf>
    <xf numFmtId="49" fontId="25" fillId="2" borderId="1" xfId="0" applyNumberFormat="1" applyFont="1" applyFill="1" applyBorder="1" applyAlignment="1">
      <alignment horizontal="right" vertical="center" wrapText="1"/>
    </xf>
    <xf numFmtId="2" fontId="25" fillId="2" borderId="0" xfId="0" applyNumberFormat="1" applyFont="1" applyFill="1" applyAlignment="1">
      <alignment horizontal="right" vertical="center" wrapText="1"/>
    </xf>
    <xf numFmtId="2" fontId="25" fillId="2" borderId="1" xfId="0" applyNumberFormat="1" applyFont="1" applyFill="1" applyBorder="1" applyAlignment="1">
      <alignment horizontal="right" vertical="center" wrapText="1"/>
    </xf>
    <xf numFmtId="0" fontId="17" fillId="0" borderId="15" xfId="0" applyFont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49" fontId="30" fillId="0" borderId="5" xfId="0" applyNumberFormat="1" applyFont="1" applyBorder="1" applyAlignment="1">
      <alignment horizontal="left" vertical="center" wrapText="1"/>
    </xf>
    <xf numFmtId="0" fontId="31" fillId="2" borderId="3" xfId="0" applyFont="1" applyFill="1" applyBorder="1" applyAlignment="1">
      <alignment vertical="center"/>
    </xf>
    <xf numFmtId="49" fontId="32" fillId="2" borderId="4" xfId="0" applyNumberFormat="1" applyFont="1" applyFill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164" fontId="30" fillId="2" borderId="3" xfId="0" applyNumberFormat="1" applyFont="1" applyFill="1" applyBorder="1" applyAlignment="1">
      <alignment horizontal="right" vertical="center" wrapText="1"/>
    </xf>
    <xf numFmtId="49" fontId="30" fillId="0" borderId="3" xfId="0" applyNumberFormat="1" applyFont="1" applyBorder="1" applyAlignment="1">
      <alignment horizontal="right" vertical="center" wrapText="1"/>
    </xf>
    <xf numFmtId="49" fontId="30" fillId="2" borderId="5" xfId="0" applyNumberFormat="1" applyFont="1" applyFill="1" applyBorder="1" applyAlignment="1">
      <alignment vertical="center" wrapText="1"/>
    </xf>
    <xf numFmtId="0" fontId="33" fillId="4" borderId="3" xfId="0" applyFont="1" applyFill="1" applyBorder="1" applyAlignment="1">
      <alignment horizontal="left" vertical="center" wrapText="1"/>
    </xf>
    <xf numFmtId="164" fontId="30" fillId="0" borderId="3" xfId="0" applyNumberFormat="1" applyFont="1" applyBorder="1" applyAlignment="1">
      <alignment horizontal="right" vertical="center" wrapText="1"/>
    </xf>
    <xf numFmtId="49" fontId="30" fillId="0" borderId="3" xfId="0" applyNumberFormat="1" applyFont="1" applyBorder="1" applyAlignment="1">
      <alignment vertical="center" wrapText="1"/>
    </xf>
    <xf numFmtId="0" fontId="34" fillId="0" borderId="3" xfId="0" applyFont="1" applyBorder="1" applyAlignment="1">
      <alignment horizontal="left" vertical="center" wrapText="1"/>
    </xf>
    <xf numFmtId="2" fontId="30" fillId="0" borderId="3" xfId="0" applyNumberFormat="1" applyFont="1" applyBorder="1" applyAlignment="1">
      <alignment horizontal="righ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vertical="center" wrapText="1"/>
    </xf>
    <xf numFmtId="0" fontId="33" fillId="5" borderId="5" xfId="0" applyFont="1" applyFill="1" applyBorder="1" applyAlignment="1">
      <alignment horizontal="left" vertical="center" wrapText="1"/>
    </xf>
    <xf numFmtId="2" fontId="30" fillId="2" borderId="3" xfId="0" applyNumberFormat="1" applyFont="1" applyFill="1" applyBorder="1" applyAlignment="1">
      <alignment horizontal="righ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 vertical="center" wrapText="1"/>
    </xf>
    <xf numFmtId="49" fontId="35" fillId="0" borderId="3" xfId="0" applyNumberFormat="1" applyFont="1" applyBorder="1" applyAlignment="1">
      <alignment vertical="center" wrapText="1"/>
    </xf>
    <xf numFmtId="49" fontId="32" fillId="0" borderId="3" xfId="0" applyNumberFormat="1" applyFont="1" applyBorder="1" applyAlignment="1">
      <alignment horizontal="left" vertical="center" wrapText="1"/>
    </xf>
    <xf numFmtId="0" fontId="31" fillId="0" borderId="3" xfId="0" applyFont="1" applyBorder="1" applyAlignment="1">
      <alignment horizontal="right" vertical="center"/>
    </xf>
    <xf numFmtId="49" fontId="30" fillId="0" borderId="6" xfId="0" applyNumberFormat="1" applyFont="1" applyBorder="1" applyAlignment="1">
      <alignment horizontal="left" vertical="center" wrapText="1"/>
    </xf>
    <xf numFmtId="2" fontId="32" fillId="2" borderId="3" xfId="0" applyNumberFormat="1" applyFont="1" applyFill="1" applyBorder="1" applyAlignment="1">
      <alignment horizontal="right" vertical="center" wrapText="1"/>
    </xf>
    <xf numFmtId="2" fontId="36" fillId="2" borderId="3" xfId="0" applyNumberFormat="1" applyFont="1" applyFill="1" applyBorder="1" applyAlignment="1">
      <alignment horizontal="right" vertical="center" wrapText="1"/>
    </xf>
    <xf numFmtId="0" fontId="29" fillId="3" borderId="3" xfId="0" applyFont="1" applyFill="1" applyBorder="1" applyAlignment="1">
      <alignment horizontal="left" vertical="center"/>
    </xf>
    <xf numFmtId="0" fontId="29" fillId="3" borderId="3" xfId="0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left" vertical="center" wrapText="1"/>
    </xf>
    <xf numFmtId="49" fontId="30" fillId="2" borderId="3" xfId="0" applyNumberFormat="1" applyFont="1" applyFill="1" applyBorder="1" applyAlignment="1">
      <alignment horizontal="left" vertical="center" wrapText="1"/>
    </xf>
    <xf numFmtId="0" fontId="31" fillId="0" borderId="3" xfId="0" applyFont="1" applyBorder="1" applyAlignment="1">
      <alignment vertical="center"/>
    </xf>
    <xf numFmtId="0" fontId="33" fillId="4" borderId="5" xfId="0" applyFont="1" applyFill="1" applyBorder="1" applyAlignment="1">
      <alignment vertical="center" wrapText="1"/>
    </xf>
    <xf numFmtId="0" fontId="33" fillId="4" borderId="3" xfId="0" applyFont="1" applyFill="1" applyBorder="1" applyAlignment="1">
      <alignment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32" fillId="5" borderId="5" xfId="0" applyFont="1" applyFill="1" applyBorder="1" applyAlignment="1">
      <alignment vertical="center"/>
    </xf>
    <xf numFmtId="0" fontId="32" fillId="4" borderId="3" xfId="0" applyFont="1" applyFill="1" applyBorder="1" applyAlignment="1">
      <alignment vertical="center" wrapText="1"/>
    </xf>
    <xf numFmtId="49" fontId="32" fillId="0" borderId="5" xfId="0" applyNumberFormat="1" applyFont="1" applyBorder="1" applyAlignment="1">
      <alignment vertical="center" wrapText="1"/>
    </xf>
    <xf numFmtId="0" fontId="30" fillId="0" borderId="3" xfId="0" applyFont="1" applyBorder="1" applyAlignment="1">
      <alignment horizontal="left" vertical="center" wrapText="1"/>
    </xf>
    <xf numFmtId="49" fontId="30" fillId="0" borderId="5" xfId="0" applyNumberFormat="1" applyFont="1" applyBorder="1" applyAlignment="1">
      <alignment vertical="center" wrapText="1"/>
    </xf>
    <xf numFmtId="2" fontId="32" fillId="2" borderId="3" xfId="0" applyNumberFormat="1" applyFont="1" applyFill="1" applyBorder="1" applyAlignment="1">
      <alignment vertical="center" wrapText="1"/>
    </xf>
    <xf numFmtId="2" fontId="36" fillId="2" borderId="3" xfId="0" applyNumberFormat="1" applyFont="1" applyFill="1" applyBorder="1" applyAlignment="1">
      <alignment vertical="center" wrapText="1"/>
    </xf>
    <xf numFmtId="0" fontId="35" fillId="0" borderId="1" xfId="0" applyFont="1" applyBorder="1" applyAlignment="1">
      <alignment vertical="center"/>
    </xf>
    <xf numFmtId="14" fontId="35" fillId="2" borderId="1" xfId="0" applyNumberFormat="1" applyFont="1" applyFill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4" borderId="3" xfId="0" applyFont="1" applyFill="1" applyBorder="1" applyAlignment="1">
      <alignment horizontal="left" vertical="center" wrapText="1"/>
    </xf>
    <xf numFmtId="49" fontId="32" fillId="0" borderId="3" xfId="0" applyNumberFormat="1" applyFont="1" applyBorder="1" applyAlignment="1">
      <alignment vertical="center" wrapText="1"/>
    </xf>
    <xf numFmtId="49" fontId="33" fillId="0" borderId="3" xfId="0" applyNumberFormat="1" applyFont="1" applyBorder="1" applyAlignment="1">
      <alignment horizontal="right" vertical="center" wrapText="1"/>
    </xf>
    <xf numFmtId="2" fontId="30" fillId="0" borderId="3" xfId="0" applyNumberFormat="1" applyFont="1" applyBorder="1" applyAlignment="1">
      <alignment vertical="center" wrapText="1"/>
    </xf>
    <xf numFmtId="2" fontId="35" fillId="0" borderId="3" xfId="0" applyNumberFormat="1" applyFont="1" applyBorder="1" applyAlignment="1">
      <alignment vertical="center" wrapText="1"/>
    </xf>
    <xf numFmtId="0" fontId="33" fillId="4" borderId="5" xfId="0" applyFont="1" applyFill="1" applyBorder="1" applyAlignment="1">
      <alignment horizontal="left" vertical="center" wrapText="1"/>
    </xf>
    <xf numFmtId="0" fontId="33" fillId="5" borderId="5" xfId="0" applyFont="1" applyFill="1" applyBorder="1" applyAlignment="1">
      <alignment vertical="center" wrapText="1"/>
    </xf>
    <xf numFmtId="49" fontId="30" fillId="2" borderId="16" xfId="3" applyNumberFormat="1" applyFont="1" applyFill="1" applyBorder="1" applyAlignment="1">
      <alignment vertical="center" wrapText="1"/>
    </xf>
    <xf numFmtId="49" fontId="32" fillId="2" borderId="5" xfId="0" applyNumberFormat="1" applyFont="1" applyFill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164" fontId="30" fillId="2" borderId="3" xfId="0" applyNumberFormat="1" applyFont="1" applyFill="1" applyBorder="1" applyAlignment="1">
      <alignment vertical="center" wrapText="1"/>
    </xf>
    <xf numFmtId="0" fontId="32" fillId="0" borderId="3" xfId="0" applyFont="1" applyBorder="1" applyAlignment="1">
      <alignment horizontal="left" vertical="center" wrapText="1"/>
    </xf>
    <xf numFmtId="2" fontId="32" fillId="2" borderId="2" xfId="0" applyNumberFormat="1" applyFont="1" applyFill="1" applyBorder="1" applyAlignment="1">
      <alignment vertical="center" wrapText="1"/>
    </xf>
    <xf numFmtId="2" fontId="36" fillId="2" borderId="2" xfId="0" applyNumberFormat="1" applyFont="1" applyFill="1" applyBorder="1" applyAlignment="1">
      <alignment vertical="center" wrapText="1"/>
    </xf>
    <xf numFmtId="165" fontId="36" fillId="7" borderId="17" xfId="0" applyNumberFormat="1" applyFont="1" applyFill="1" applyBorder="1" applyAlignment="1">
      <alignment horizontal="right" vertical="center"/>
    </xf>
    <xf numFmtId="165" fontId="36" fillId="7" borderId="18" xfId="0" applyNumberFormat="1" applyFont="1" applyFill="1" applyBorder="1" applyAlignment="1">
      <alignment horizontal="right" vertical="center"/>
    </xf>
    <xf numFmtId="2" fontId="36" fillId="2" borderId="11" xfId="0" applyNumberFormat="1" applyFont="1" applyFill="1" applyBorder="1" applyAlignment="1">
      <alignment horizontal="right" vertical="center" wrapText="1"/>
    </xf>
    <xf numFmtId="2" fontId="36" fillId="2" borderId="0" xfId="0" applyNumberFormat="1" applyFont="1" applyFill="1" applyAlignment="1">
      <alignment horizontal="right" vertical="center" wrapText="1"/>
    </xf>
    <xf numFmtId="165" fontId="36" fillId="7" borderId="5" xfId="0" applyNumberFormat="1" applyFont="1" applyFill="1" applyBorder="1" applyAlignment="1">
      <alignment horizontal="right" vertical="center"/>
    </xf>
    <xf numFmtId="165" fontId="36" fillId="7" borderId="3" xfId="0" applyNumberFormat="1" applyFont="1" applyFill="1" applyBorder="1" applyAlignment="1">
      <alignment horizontal="right" vertical="center"/>
    </xf>
    <xf numFmtId="2" fontId="36" fillId="2" borderId="7" xfId="0" applyNumberFormat="1" applyFont="1" applyFill="1" applyBorder="1" applyAlignment="1">
      <alignment horizontal="right" vertical="center" wrapText="1"/>
    </xf>
    <xf numFmtId="2" fontId="36" fillId="2" borderId="1" xfId="0" applyNumberFormat="1" applyFont="1" applyFill="1" applyBorder="1" applyAlignment="1">
      <alignment horizontal="right" vertical="center" wrapText="1"/>
    </xf>
    <xf numFmtId="0" fontId="31" fillId="0" borderId="8" xfId="1" applyFont="1" applyBorder="1" applyAlignment="1">
      <alignment horizontal="left" vertical="center"/>
    </xf>
    <xf numFmtId="0" fontId="31" fillId="0" borderId="9" xfId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1" fillId="0" borderId="0" xfId="1" applyFont="1" applyAlignment="1">
      <alignment vertical="center"/>
    </xf>
    <xf numFmtId="0" fontId="31" fillId="0" borderId="12" xfId="1" applyFont="1" applyBorder="1" applyAlignment="1">
      <alignment vertical="center"/>
    </xf>
    <xf numFmtId="0" fontId="31" fillId="0" borderId="9" xfId="1" applyFont="1" applyBorder="1" applyAlignment="1">
      <alignment vertical="center"/>
    </xf>
    <xf numFmtId="0" fontId="32" fillId="0" borderId="9" xfId="0" applyFont="1" applyBorder="1" applyAlignment="1">
      <alignment horizontal="left" vertical="center"/>
    </xf>
    <xf numFmtId="0" fontId="31" fillId="0" borderId="11" xfId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7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2" fillId="0" borderId="1" xfId="0" applyFont="1" applyBorder="1" applyAlignment="1">
      <alignment horizontal="left" vertical="center"/>
    </xf>
    <xf numFmtId="0" fontId="31" fillId="0" borderId="15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0" xfId="0" applyFont="1"/>
    <xf numFmtId="165" fontId="37" fillId="7" borderId="17" xfId="0" applyNumberFormat="1" applyFont="1" applyFill="1" applyBorder="1" applyAlignment="1">
      <alignment horizontal="right" vertical="center"/>
    </xf>
    <xf numFmtId="165" fontId="37" fillId="7" borderId="18" xfId="0" applyNumberFormat="1" applyFont="1" applyFill="1" applyBorder="1" applyAlignment="1">
      <alignment horizontal="right" vertical="center"/>
    </xf>
    <xf numFmtId="165" fontId="37" fillId="7" borderId="5" xfId="0" applyNumberFormat="1" applyFont="1" applyFill="1" applyBorder="1" applyAlignment="1">
      <alignment horizontal="right" vertical="center"/>
    </xf>
    <xf numFmtId="165" fontId="37" fillId="7" borderId="3" xfId="0" applyNumberFormat="1" applyFont="1" applyFill="1" applyBorder="1" applyAlignment="1">
      <alignment horizontal="right" vertical="center"/>
    </xf>
    <xf numFmtId="0" fontId="20" fillId="3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vertical="center"/>
    </xf>
    <xf numFmtId="49" fontId="21" fillId="2" borderId="3" xfId="0" applyNumberFormat="1" applyFont="1" applyFill="1" applyBorder="1" applyAlignment="1">
      <alignment horizontal="left" vertical="center" wrapText="1"/>
    </xf>
    <xf numFmtId="49" fontId="21" fillId="2" borderId="3" xfId="0" applyNumberFormat="1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0" fillId="0" borderId="2" xfId="0" applyFont="1" applyBorder="1" applyAlignment="1">
      <alignment vertical="center"/>
    </xf>
    <xf numFmtId="49" fontId="23" fillId="0" borderId="19" xfId="0" applyNumberFormat="1" applyFont="1" applyBorder="1" applyAlignment="1">
      <alignment horizontal="right" vertical="center" wrapText="1"/>
    </xf>
    <xf numFmtId="2" fontId="23" fillId="0" borderId="0" xfId="0" applyNumberFormat="1" applyFont="1" applyAlignment="1">
      <alignment vertical="center" wrapText="1"/>
    </xf>
    <xf numFmtId="43" fontId="23" fillId="2" borderId="3" xfId="2" applyFont="1" applyFill="1" applyBorder="1" applyAlignment="1">
      <alignment horizontal="right" vertical="center" wrapText="1"/>
    </xf>
    <xf numFmtId="2" fontId="23" fillId="2" borderId="0" xfId="0" applyNumberFormat="1" applyFont="1" applyFill="1" applyAlignment="1">
      <alignment vertical="center" wrapText="1"/>
    </xf>
    <xf numFmtId="49" fontId="21" fillId="2" borderId="5" xfId="0" applyNumberFormat="1" applyFont="1" applyFill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1" fillId="0" borderId="7" xfId="0" applyFont="1" applyBorder="1" applyAlignment="1">
      <alignment vertical="center"/>
    </xf>
    <xf numFmtId="0" fontId="21" fillId="8" borderId="0" xfId="0" applyFont="1" applyFill="1" applyAlignment="1">
      <alignment vertical="center"/>
    </xf>
    <xf numFmtId="14" fontId="24" fillId="0" borderId="1" xfId="0" applyNumberFormat="1" applyFont="1" applyBorder="1" applyAlignment="1">
      <alignment horizontal="left" vertical="center"/>
    </xf>
    <xf numFmtId="0" fontId="21" fillId="4" borderId="3" xfId="0" applyFont="1" applyFill="1" applyBorder="1" applyAlignment="1">
      <alignment vertical="center" wrapText="1"/>
    </xf>
    <xf numFmtId="49" fontId="23" fillId="0" borderId="6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2" fontId="21" fillId="2" borderId="3" xfId="0" applyNumberFormat="1" applyFont="1" applyFill="1" applyBorder="1" applyAlignment="1">
      <alignment vertical="center" wrapText="1"/>
    </xf>
    <xf numFmtId="49" fontId="23" fillId="2" borderId="6" xfId="0" applyNumberFormat="1" applyFont="1" applyFill="1" applyBorder="1" applyAlignment="1">
      <alignment vertical="center" wrapText="1"/>
    </xf>
    <xf numFmtId="49" fontId="23" fillId="2" borderId="3" xfId="4" applyNumberFormat="1" applyFont="1" applyFill="1" applyBorder="1" applyAlignment="1">
      <alignment vertical="center" wrapText="1"/>
    </xf>
    <xf numFmtId="2" fontId="23" fillId="2" borderId="3" xfId="4" applyNumberFormat="1" applyFont="1" applyFill="1" applyBorder="1" applyAlignment="1">
      <alignment vertical="center" wrapText="1"/>
    </xf>
    <xf numFmtId="49" fontId="23" fillId="2" borderId="1" xfId="4" applyNumberFormat="1" applyFont="1" applyFill="1" applyBorder="1" applyAlignment="1">
      <alignment vertical="center" wrapText="1"/>
    </xf>
    <xf numFmtId="49" fontId="6" fillId="2" borderId="3" xfId="4" applyNumberFormat="1" applyFont="1" applyFill="1" applyBorder="1" applyAlignment="1">
      <alignment horizontal="left" vertical="center" wrapText="1"/>
    </xf>
    <xf numFmtId="2" fontId="23" fillId="2" borderId="14" xfId="0" applyNumberFormat="1" applyFont="1" applyFill="1" applyBorder="1" applyAlignment="1">
      <alignment vertical="center" wrapText="1"/>
    </xf>
    <xf numFmtId="49" fontId="23" fillId="2" borderId="6" xfId="4" applyNumberFormat="1" applyFont="1" applyFill="1" applyBorder="1" applyAlignment="1">
      <alignment vertical="center" wrapText="1"/>
    </xf>
    <xf numFmtId="2" fontId="23" fillId="2" borderId="3" xfId="0" applyNumberFormat="1" applyFont="1" applyFill="1" applyBorder="1" applyAlignment="1">
      <alignment vertical="center" wrapText="1"/>
    </xf>
    <xf numFmtId="49" fontId="23" fillId="2" borderId="0" xfId="4" applyNumberFormat="1" applyFont="1" applyFill="1" applyAlignment="1">
      <alignment vertical="center" wrapText="1"/>
    </xf>
    <xf numFmtId="49" fontId="23" fillId="2" borderId="20" xfId="4" applyNumberFormat="1" applyFont="1" applyFill="1" applyBorder="1" applyAlignment="1">
      <alignment vertical="center" wrapText="1"/>
    </xf>
    <xf numFmtId="49" fontId="23" fillId="0" borderId="3" xfId="4" applyNumberFormat="1" applyFont="1" applyBorder="1" applyAlignment="1">
      <alignment horizontal="left" vertical="center" wrapText="1"/>
    </xf>
    <xf numFmtId="2" fontId="25" fillId="2" borderId="11" xfId="0" applyNumberFormat="1" applyFont="1" applyFill="1" applyBorder="1" applyAlignment="1">
      <alignment horizontal="right" vertical="center" wrapText="1"/>
    </xf>
    <xf numFmtId="2" fontId="25" fillId="2" borderId="7" xfId="0" applyNumberFormat="1" applyFont="1" applyFill="1" applyBorder="1" applyAlignment="1">
      <alignment horizontal="right" vertical="center" wrapText="1"/>
    </xf>
    <xf numFmtId="165" fontId="39" fillId="7" borderId="17" xfId="0" applyNumberFormat="1" applyFont="1" applyFill="1" applyBorder="1" applyAlignment="1">
      <alignment horizontal="right" vertical="center"/>
    </xf>
    <xf numFmtId="165" fontId="39" fillId="7" borderId="18" xfId="0" applyNumberFormat="1" applyFont="1" applyFill="1" applyBorder="1" applyAlignment="1">
      <alignment horizontal="right" vertical="center"/>
    </xf>
    <xf numFmtId="165" fontId="39" fillId="7" borderId="5" xfId="0" applyNumberFormat="1" applyFont="1" applyFill="1" applyBorder="1" applyAlignment="1">
      <alignment horizontal="right" vertical="center"/>
    </xf>
    <xf numFmtId="165" fontId="39" fillId="7" borderId="3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49" fontId="23" fillId="0" borderId="3" xfId="0" applyNumberFormat="1" applyFont="1" applyBorder="1" applyAlignment="1">
      <alignment horizontal="center" vertical="center"/>
    </xf>
    <xf numFmtId="0" fontId="21" fillId="2" borderId="3" xfId="0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23" fillId="2" borderId="3" xfId="0" applyNumberFormat="1" applyFont="1" applyFill="1" applyBorder="1" applyAlignment="1">
      <alignment vertical="center" wrapText="1"/>
    </xf>
    <xf numFmtId="0" fontId="29" fillId="3" borderId="2" xfId="0" applyFont="1" applyFill="1" applyBorder="1" applyAlignment="1">
      <alignment horizontal="right" wrapText="1"/>
    </xf>
    <xf numFmtId="49" fontId="36" fillId="2" borderId="7" xfId="0" applyNumberFormat="1" applyFont="1" applyFill="1" applyBorder="1" applyAlignment="1">
      <alignment horizontal="right" vertical="center" wrapText="1"/>
    </xf>
    <xf numFmtId="49" fontId="36" fillId="2" borderId="6" xfId="0" applyNumberFormat="1" applyFont="1" applyFill="1" applyBorder="1" applyAlignment="1">
      <alignment horizontal="right" vertical="center" wrapText="1"/>
    </xf>
    <xf numFmtId="49" fontId="36" fillId="2" borderId="5" xfId="0" applyNumberFormat="1" applyFont="1" applyFill="1" applyBorder="1" applyAlignment="1">
      <alignment horizontal="right" vertical="center" wrapText="1"/>
    </xf>
    <xf numFmtId="49" fontId="36" fillId="2" borderId="11" xfId="0" applyNumberFormat="1" applyFont="1" applyFill="1" applyBorder="1" applyAlignment="1">
      <alignment horizontal="right" vertical="center" wrapText="1"/>
    </xf>
    <xf numFmtId="49" fontId="36" fillId="2" borderId="9" xfId="0" applyNumberFormat="1" applyFont="1" applyFill="1" applyBorder="1" applyAlignment="1">
      <alignment horizontal="right" vertical="center" wrapText="1"/>
    </xf>
    <xf numFmtId="49" fontId="36" fillId="2" borderId="10" xfId="0" applyNumberFormat="1" applyFont="1" applyFill="1" applyBorder="1" applyAlignment="1">
      <alignment horizontal="right" vertical="center" wrapText="1"/>
    </xf>
    <xf numFmtId="2" fontId="36" fillId="2" borderId="8" xfId="0" applyNumberFormat="1" applyFont="1" applyFill="1" applyBorder="1" applyAlignment="1">
      <alignment horizontal="right" vertical="center" wrapText="1"/>
    </xf>
    <xf numFmtId="2" fontId="36" fillId="2" borderId="9" xfId="0" applyNumberFormat="1" applyFont="1" applyFill="1" applyBorder="1" applyAlignment="1">
      <alignment horizontal="right" vertical="center" wrapText="1"/>
    </xf>
    <xf numFmtId="2" fontId="36" fillId="2" borderId="10" xfId="0" applyNumberFormat="1" applyFont="1" applyFill="1" applyBorder="1" applyAlignment="1">
      <alignment horizontal="right" vertical="center" wrapText="1"/>
    </xf>
    <xf numFmtId="2" fontId="36" fillId="2" borderId="0" xfId="0" applyNumberFormat="1" applyFont="1" applyFill="1" applyAlignment="1">
      <alignment horizontal="right" vertical="center" wrapText="1"/>
    </xf>
    <xf numFmtId="2" fontId="36" fillId="2" borderId="12" xfId="0" applyNumberFormat="1" applyFont="1" applyFill="1" applyBorder="1" applyAlignment="1">
      <alignment horizontal="right" vertical="center" wrapText="1"/>
    </xf>
    <xf numFmtId="2" fontId="36" fillId="2" borderId="1" xfId="0" applyNumberFormat="1" applyFont="1" applyFill="1" applyBorder="1" applyAlignment="1">
      <alignment horizontal="right" vertical="center" wrapText="1"/>
    </xf>
    <xf numFmtId="2" fontId="36" fillId="2" borderId="13" xfId="0" applyNumberFormat="1" applyFont="1" applyFill="1" applyBorder="1" applyAlignment="1">
      <alignment horizontal="right" vertical="center" wrapText="1"/>
    </xf>
    <xf numFmtId="0" fontId="29" fillId="6" borderId="19" xfId="1" applyFont="1" applyFill="1" applyBorder="1" applyAlignment="1">
      <alignment horizontal="left" vertical="center"/>
    </xf>
    <xf numFmtId="0" fontId="29" fillId="6" borderId="2" xfId="1" applyFont="1" applyFill="1" applyBorder="1" applyAlignment="1">
      <alignment horizontal="left" vertical="center"/>
    </xf>
    <xf numFmtId="0" fontId="31" fillId="0" borderId="8" xfId="1" applyFont="1" applyBorder="1" applyAlignment="1">
      <alignment horizontal="left" vertical="center"/>
    </xf>
    <xf numFmtId="0" fontId="31" fillId="0" borderId="9" xfId="1" applyFont="1" applyBorder="1" applyAlignment="1">
      <alignment horizontal="left" vertical="center"/>
    </xf>
    <xf numFmtId="0" fontId="31" fillId="0" borderId="10" xfId="1" applyFont="1" applyBorder="1" applyAlignment="1">
      <alignment horizontal="left" vertical="center"/>
    </xf>
    <xf numFmtId="0" fontId="31" fillId="0" borderId="11" xfId="1" applyFont="1" applyBorder="1" applyAlignment="1">
      <alignment horizontal="left" vertical="center" wrapText="1"/>
    </xf>
    <xf numFmtId="0" fontId="31" fillId="0" borderId="0" xfId="1" applyFont="1" applyAlignment="1">
      <alignment horizontal="left" vertical="center" wrapText="1"/>
    </xf>
    <xf numFmtId="0" fontId="31" fillId="0" borderId="12" xfId="1" applyFont="1" applyBorder="1" applyAlignment="1">
      <alignment horizontal="left" vertical="center" wrapText="1"/>
    </xf>
    <xf numFmtId="0" fontId="29" fillId="3" borderId="3" xfId="1" applyFont="1" applyFill="1" applyBorder="1" applyAlignment="1">
      <alignment horizontal="left" vertical="center"/>
    </xf>
    <xf numFmtId="0" fontId="29" fillId="3" borderId="15" xfId="1" applyFont="1" applyFill="1" applyBorder="1" applyAlignment="1">
      <alignment horizontal="left" vertical="center"/>
    </xf>
    <xf numFmtId="0" fontId="29" fillId="3" borderId="14" xfId="1" applyFont="1" applyFill="1" applyBorder="1" applyAlignment="1">
      <alignment horizontal="left" vertical="center"/>
    </xf>
    <xf numFmtId="0" fontId="29" fillId="3" borderId="7" xfId="1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25" fillId="2" borderId="7" xfId="0" applyNumberFormat="1" applyFont="1" applyFill="1" applyBorder="1" applyAlignment="1">
      <alignment horizontal="right" vertical="center" wrapText="1"/>
    </xf>
    <xf numFmtId="49" fontId="25" fillId="2" borderId="6" xfId="0" applyNumberFormat="1" applyFont="1" applyFill="1" applyBorder="1" applyAlignment="1">
      <alignment horizontal="right" vertical="center" wrapText="1"/>
    </xf>
    <xf numFmtId="49" fontId="25" fillId="2" borderId="5" xfId="0" applyNumberFormat="1" applyFont="1" applyFill="1" applyBorder="1" applyAlignment="1">
      <alignment horizontal="right" vertical="center" wrapText="1"/>
    </xf>
    <xf numFmtId="0" fontId="20" fillId="6" borderId="3" xfId="1" applyFont="1" applyFill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2" fontId="25" fillId="2" borderId="8" xfId="0" applyNumberFormat="1" applyFont="1" applyFill="1" applyBorder="1" applyAlignment="1">
      <alignment horizontal="right" vertical="center" wrapText="1"/>
    </xf>
    <xf numFmtId="2" fontId="25" fillId="2" borderId="9" xfId="0" applyNumberFormat="1" applyFont="1" applyFill="1" applyBorder="1" applyAlignment="1">
      <alignment horizontal="right" vertical="center" wrapText="1"/>
    </xf>
    <xf numFmtId="2" fontId="25" fillId="2" borderId="10" xfId="0" applyNumberFormat="1" applyFont="1" applyFill="1" applyBorder="1" applyAlignment="1">
      <alignment horizontal="right" vertical="center" wrapText="1"/>
    </xf>
    <xf numFmtId="2" fontId="25" fillId="2" borderId="0" xfId="0" applyNumberFormat="1" applyFont="1" applyFill="1" applyAlignment="1">
      <alignment horizontal="right" vertical="center" wrapText="1"/>
    </xf>
    <xf numFmtId="2" fontId="25" fillId="2" borderId="12" xfId="0" applyNumberFormat="1" applyFont="1" applyFill="1" applyBorder="1" applyAlignment="1">
      <alignment horizontal="right" vertical="center" wrapText="1"/>
    </xf>
    <xf numFmtId="2" fontId="25" fillId="2" borderId="1" xfId="0" applyNumberFormat="1" applyFont="1" applyFill="1" applyBorder="1" applyAlignment="1">
      <alignment horizontal="right" vertical="center" wrapText="1"/>
    </xf>
    <xf numFmtId="2" fontId="25" fillId="2" borderId="13" xfId="0" applyNumberFormat="1" applyFont="1" applyFill="1" applyBorder="1" applyAlignment="1">
      <alignment horizontal="right" vertical="center" wrapText="1"/>
    </xf>
    <xf numFmtId="0" fontId="20" fillId="3" borderId="14" xfId="1" applyFont="1" applyFill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17" fillId="0" borderId="10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12" xfId="1" applyFont="1" applyBorder="1" applyAlignment="1">
      <alignment horizontal="left" vertical="center" wrapText="1"/>
    </xf>
    <xf numFmtId="0" fontId="20" fillId="3" borderId="3" xfId="1" applyFont="1" applyFill="1" applyBorder="1" applyAlignment="1">
      <alignment horizontal="left" vertical="center"/>
    </xf>
    <xf numFmtId="49" fontId="25" fillId="2" borderId="15" xfId="0" applyNumberFormat="1" applyFont="1" applyFill="1" applyBorder="1" applyAlignment="1">
      <alignment horizontal="right" vertical="center" wrapText="1"/>
    </xf>
    <xf numFmtId="0" fontId="20" fillId="6" borderId="19" xfId="1" applyFont="1" applyFill="1" applyBorder="1" applyAlignment="1">
      <alignment horizontal="left" vertical="center"/>
    </xf>
    <xf numFmtId="0" fontId="20" fillId="6" borderId="2" xfId="1" applyFont="1" applyFill="1" applyBorder="1" applyAlignment="1">
      <alignment horizontal="left" vertical="center"/>
    </xf>
    <xf numFmtId="0" fontId="17" fillId="0" borderId="7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49" fontId="25" fillId="2" borderId="8" xfId="0" applyNumberFormat="1" applyFont="1" applyFill="1" applyBorder="1" applyAlignment="1">
      <alignment horizontal="right" vertical="center" wrapText="1"/>
    </xf>
    <xf numFmtId="49" fontId="25" fillId="2" borderId="9" xfId="0" applyNumberFormat="1" applyFont="1" applyFill="1" applyBorder="1" applyAlignment="1">
      <alignment horizontal="right" vertical="center" wrapText="1"/>
    </xf>
    <xf numFmtId="49" fontId="25" fillId="2" borderId="10" xfId="0" applyNumberFormat="1" applyFont="1" applyFill="1" applyBorder="1" applyAlignment="1">
      <alignment horizontal="right" vertical="center" wrapText="1"/>
    </xf>
    <xf numFmtId="49" fontId="25" fillId="2" borderId="11" xfId="0" applyNumberFormat="1" applyFont="1" applyFill="1" applyBorder="1" applyAlignment="1">
      <alignment horizontal="right" vertical="center" wrapText="1"/>
    </xf>
  </cellXfs>
  <cellStyles count="5">
    <cellStyle name="Comma" xfId="2" builtinId="3"/>
    <cellStyle name="Normaallaad 2" xfId="1" xr:uid="{E18ADF01-F8F6-4907-83F3-FC23771CC24C}"/>
    <cellStyle name="Normaallaad 2 2" xfId="4" xr:uid="{75C3D138-D59A-4806-A452-C5734E4CBC5B}"/>
    <cellStyle name="Normal" xfId="0" builtinId="0"/>
    <cellStyle name="Normal 2" xfId="3" xr:uid="{79F07300-90CE-4EF9-AF38-555E0216E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8"/>
  <sheetViews>
    <sheetView workbookViewId="0">
      <selection activeCell="K68" sqref="K68"/>
    </sheetView>
  </sheetViews>
  <sheetFormatPr defaultColWidth="10.5703125" defaultRowHeight="15"/>
  <cols>
    <col min="1" max="1" width="11.42578125" style="2" customWidth="1"/>
    <col min="2" max="2" width="28.5703125" style="2" customWidth="1"/>
    <col min="3" max="3" width="43.5703125" style="2" customWidth="1"/>
    <col min="4" max="4" width="10.85546875" style="2" customWidth="1"/>
    <col min="5" max="5" width="11.140625" style="2" customWidth="1"/>
    <col min="6" max="6" width="15.28515625" style="2" customWidth="1"/>
    <col min="7" max="7" width="10.5703125" style="2" customWidth="1"/>
    <col min="8" max="8" width="9.85546875" style="2" customWidth="1"/>
    <col min="9" max="16384" width="10.5703125" style="2"/>
  </cols>
  <sheetData>
    <row r="1" spans="1:23" ht="30">
      <c r="A1" s="3"/>
      <c r="B1" s="4"/>
      <c r="C1" s="5"/>
      <c r="D1" s="5"/>
      <c r="E1" s="6"/>
      <c r="F1" s="1"/>
      <c r="G1" s="1"/>
      <c r="H1" s="1"/>
    </row>
    <row r="2" spans="1:23" s="7" customFormat="1" ht="34.5" customHeight="1">
      <c r="A2" s="155" t="s">
        <v>192</v>
      </c>
      <c r="B2" s="44" t="s">
        <v>1</v>
      </c>
      <c r="C2" s="45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J2" s="8"/>
      <c r="K2" s="9"/>
      <c r="L2" s="10"/>
      <c r="M2" s="10"/>
      <c r="N2" s="10"/>
      <c r="O2" s="10"/>
      <c r="P2" s="10"/>
    </row>
    <row r="3" spans="1:23" ht="47.25" customHeight="1">
      <c r="A3" s="158"/>
      <c r="B3" s="159" t="s">
        <v>8</v>
      </c>
      <c r="C3" s="160" t="s">
        <v>213</v>
      </c>
      <c r="D3" s="161">
        <v>140</v>
      </c>
      <c r="E3" s="161">
        <v>168.4</v>
      </c>
      <c r="F3" s="161">
        <v>6.64</v>
      </c>
      <c r="G3" s="161">
        <v>13.159999999999998</v>
      </c>
      <c r="H3" s="161">
        <v>5.5799999999999992</v>
      </c>
      <c r="J3" s="11"/>
      <c r="K3" s="12"/>
      <c r="L3" s="13"/>
      <c r="M3" s="10"/>
      <c r="N3" s="10"/>
      <c r="O3" s="10"/>
      <c r="P3" s="10"/>
    </row>
    <row r="4" spans="1:23" ht="35.1" hidden="1" customHeight="1">
      <c r="A4" s="162" t="s">
        <v>9</v>
      </c>
      <c r="B4" s="163" t="s">
        <v>10</v>
      </c>
      <c r="C4" s="164" t="s">
        <v>11</v>
      </c>
      <c r="D4" s="165">
        <v>20</v>
      </c>
      <c r="E4" s="161">
        <v>22.142857142857142</v>
      </c>
      <c r="F4" s="161">
        <v>2.617142857142857</v>
      </c>
      <c r="G4" s="161">
        <v>0.68571428571428561</v>
      </c>
      <c r="H4" s="161">
        <v>1.0657142857142856</v>
      </c>
      <c r="J4" s="14"/>
      <c r="K4" s="15"/>
      <c r="L4" s="16"/>
      <c r="M4" s="10"/>
      <c r="N4" s="10"/>
      <c r="O4" s="10"/>
      <c r="P4" s="10"/>
    </row>
    <row r="5" spans="1:23" ht="35.1" customHeight="1">
      <c r="A5" s="166"/>
      <c r="B5" s="157" t="s">
        <v>12</v>
      </c>
      <c r="C5" s="167" t="s">
        <v>214</v>
      </c>
      <c r="D5" s="168">
        <v>100</v>
      </c>
      <c r="E5" s="161">
        <v>151.25</v>
      </c>
      <c r="F5" s="161">
        <v>26.25</v>
      </c>
      <c r="G5" s="161">
        <v>2.5750000000000002</v>
      </c>
      <c r="H5" s="161">
        <v>4.5625</v>
      </c>
      <c r="J5" s="17"/>
      <c r="K5" s="18"/>
      <c r="L5" s="16"/>
      <c r="M5" s="10"/>
      <c r="N5" s="10"/>
      <c r="O5" s="10"/>
      <c r="P5" s="10"/>
    </row>
    <row r="6" spans="1:23" ht="21.75" customHeight="1">
      <c r="A6" s="166"/>
      <c r="B6" s="157" t="s">
        <v>13</v>
      </c>
      <c r="C6" s="169" t="s">
        <v>14</v>
      </c>
      <c r="D6" s="168">
        <v>100</v>
      </c>
      <c r="E6" s="161">
        <v>80.59999999999998</v>
      </c>
      <c r="F6" s="161">
        <v>16.974999999999998</v>
      </c>
      <c r="G6" s="161">
        <v>0.49999999999999994</v>
      </c>
      <c r="H6" s="161">
        <v>2.9749999999999996</v>
      </c>
      <c r="J6" s="19"/>
      <c r="K6" s="20"/>
      <c r="L6" s="16"/>
      <c r="M6" s="10"/>
      <c r="N6" s="10"/>
      <c r="O6" s="10"/>
      <c r="P6" s="10"/>
    </row>
    <row r="7" spans="1:23" ht="25.5" customHeight="1">
      <c r="A7" s="166"/>
      <c r="B7" s="170" t="s">
        <v>15</v>
      </c>
      <c r="C7" s="169" t="s">
        <v>16</v>
      </c>
      <c r="D7" s="168">
        <v>100</v>
      </c>
      <c r="E7" s="161">
        <v>51</v>
      </c>
      <c r="F7" s="161">
        <v>6.61</v>
      </c>
      <c r="G7" s="161">
        <v>1.4</v>
      </c>
      <c r="H7" s="161">
        <v>1.57</v>
      </c>
      <c r="J7" s="21"/>
      <c r="K7" s="21"/>
      <c r="L7" s="16"/>
      <c r="M7" s="22"/>
      <c r="N7" s="22"/>
      <c r="O7" s="22"/>
      <c r="P7" s="22"/>
    </row>
    <row r="8" spans="1:23" ht="18" customHeight="1">
      <c r="A8" s="166"/>
      <c r="B8" s="171" t="s">
        <v>17</v>
      </c>
      <c r="C8" s="164"/>
      <c r="D8" s="168">
        <v>100</v>
      </c>
      <c r="E8" s="172">
        <v>30</v>
      </c>
      <c r="F8" s="172">
        <v>4.97</v>
      </c>
      <c r="G8" s="172">
        <v>0.16700000000000001</v>
      </c>
      <c r="H8" s="172">
        <v>0.96699999999999997</v>
      </c>
      <c r="J8" s="23"/>
      <c r="K8" s="24"/>
      <c r="L8" s="16"/>
      <c r="M8" s="10"/>
      <c r="N8" s="10"/>
      <c r="O8" s="10"/>
      <c r="P8" s="10"/>
    </row>
    <row r="9" spans="1:23" ht="43.5" customHeight="1">
      <c r="A9" s="166"/>
      <c r="B9" s="173" t="s">
        <v>18</v>
      </c>
      <c r="C9" s="174" t="s">
        <v>215</v>
      </c>
      <c r="D9" s="168">
        <v>5</v>
      </c>
      <c r="E9" s="161">
        <v>35.25</v>
      </c>
      <c r="F9" s="161">
        <v>0.03</v>
      </c>
      <c r="G9" s="161">
        <v>3.96</v>
      </c>
      <c r="H9" s="161">
        <v>0.01</v>
      </c>
      <c r="I9" s="25"/>
      <c r="J9" s="17"/>
      <c r="K9" s="26"/>
      <c r="L9" s="16"/>
      <c r="M9" s="10"/>
      <c r="N9" s="10"/>
      <c r="O9" s="10"/>
      <c r="P9" s="10"/>
      <c r="Q9" s="27"/>
      <c r="R9" s="27"/>
      <c r="S9" s="27"/>
      <c r="T9" s="27"/>
      <c r="U9" s="27"/>
      <c r="V9" s="27"/>
      <c r="W9" s="27"/>
    </row>
    <row r="10" spans="1:23" ht="32.25" customHeight="1">
      <c r="A10" s="175"/>
      <c r="B10" s="157" t="s">
        <v>19</v>
      </c>
      <c r="C10" s="176" t="s">
        <v>216</v>
      </c>
      <c r="D10" s="168">
        <v>5</v>
      </c>
      <c r="E10" s="161">
        <v>30.6</v>
      </c>
      <c r="F10" s="161">
        <v>0.08</v>
      </c>
      <c r="G10" s="161">
        <v>2.67</v>
      </c>
      <c r="H10" s="161">
        <v>1.28</v>
      </c>
      <c r="I10" s="25"/>
      <c r="J10" s="17"/>
      <c r="K10" s="28"/>
      <c r="L10" s="16"/>
      <c r="M10" s="10"/>
      <c r="N10" s="10"/>
      <c r="O10" s="10"/>
      <c r="P10" s="10"/>
      <c r="Q10" s="27"/>
      <c r="R10" s="27"/>
      <c r="S10" s="27"/>
      <c r="T10" s="27"/>
      <c r="U10" s="27"/>
      <c r="V10" s="27"/>
      <c r="W10" s="27"/>
    </row>
    <row r="11" spans="1:23" ht="26.25" customHeight="1">
      <c r="A11" s="175"/>
      <c r="B11" s="157" t="s">
        <v>20</v>
      </c>
      <c r="C11" s="166"/>
      <c r="D11" s="168">
        <v>50</v>
      </c>
      <c r="E11" s="161">
        <v>115</v>
      </c>
      <c r="F11" s="161">
        <v>25.1</v>
      </c>
      <c r="G11" s="161">
        <v>0.83</v>
      </c>
      <c r="H11" s="161">
        <v>3.94</v>
      </c>
      <c r="J11" s="29"/>
      <c r="K11" s="28"/>
      <c r="L11" s="16"/>
      <c r="M11" s="10"/>
      <c r="N11" s="10"/>
      <c r="O11" s="10"/>
      <c r="P11" s="10"/>
      <c r="Q11" s="27"/>
      <c r="R11" s="27"/>
      <c r="S11" s="27"/>
      <c r="T11" s="27"/>
      <c r="U11" s="27"/>
      <c r="V11" s="27"/>
      <c r="W11" s="27"/>
    </row>
    <row r="12" spans="1:23" ht="21.75" customHeight="1">
      <c r="A12" s="177" t="s">
        <v>21</v>
      </c>
      <c r="B12" s="157" t="s">
        <v>22</v>
      </c>
      <c r="C12" s="166"/>
      <c r="D12" s="168">
        <v>50</v>
      </c>
      <c r="E12" s="161"/>
      <c r="F12" s="161"/>
      <c r="G12" s="161"/>
      <c r="H12" s="161"/>
      <c r="J12" s="14"/>
      <c r="K12" s="28"/>
      <c r="L12" s="16"/>
      <c r="M12" s="10"/>
      <c r="N12" s="10"/>
      <c r="O12" s="10"/>
      <c r="P12" s="10"/>
      <c r="Q12" s="27"/>
      <c r="R12" s="27"/>
      <c r="S12" s="27"/>
      <c r="T12" s="27"/>
      <c r="U12" s="27"/>
      <c r="V12" s="27"/>
      <c r="W12" s="27"/>
    </row>
    <row r="13" spans="1:23" ht="19.5" customHeight="1">
      <c r="A13" s="177"/>
      <c r="B13" s="178" t="s">
        <v>23</v>
      </c>
      <c r="C13" s="166"/>
      <c r="D13" s="168">
        <v>100</v>
      </c>
      <c r="E13" s="161">
        <v>48.8</v>
      </c>
      <c r="F13" s="161">
        <v>13.48</v>
      </c>
      <c r="G13" s="161">
        <v>0</v>
      </c>
      <c r="H13" s="161">
        <v>0</v>
      </c>
      <c r="I13" s="30"/>
      <c r="J13" s="28"/>
      <c r="K13" s="16"/>
      <c r="L13" s="10"/>
      <c r="M13" s="10"/>
      <c r="N13" s="10"/>
      <c r="O13" s="10"/>
      <c r="P13" s="27"/>
      <c r="Q13" s="27"/>
      <c r="R13" s="27"/>
      <c r="S13" s="27"/>
      <c r="T13" s="27"/>
      <c r="U13" s="27"/>
      <c r="V13" s="27"/>
      <c r="W13" s="27"/>
    </row>
    <row r="14" spans="1:23" s="7" customFormat="1" ht="18.95" customHeight="1">
      <c r="A14" s="293" t="s">
        <v>24</v>
      </c>
      <c r="B14" s="294"/>
      <c r="C14" s="295"/>
      <c r="D14" s="179"/>
      <c r="E14" s="180">
        <f>SUM(E3:E13)</f>
        <v>733.04285714285709</v>
      </c>
      <c r="F14" s="180">
        <f>SUM(F3:F13)</f>
        <v>102.75214285714286</v>
      </c>
      <c r="G14" s="180">
        <f>SUM(G3:G13)</f>
        <v>25.947714285714284</v>
      </c>
      <c r="H14" s="180">
        <f>SUM(H3:H13)</f>
        <v>21.950214285714289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3" ht="33" customHeight="1">
      <c r="A15" s="156" t="s">
        <v>195</v>
      </c>
      <c r="B15" s="181" t="s">
        <v>40</v>
      </c>
      <c r="C15" s="181" t="s">
        <v>2</v>
      </c>
      <c r="D15" s="182" t="s">
        <v>3</v>
      </c>
      <c r="E15" s="182" t="s">
        <v>4</v>
      </c>
      <c r="F15" s="182" t="s">
        <v>5</v>
      </c>
      <c r="G15" s="182" t="s">
        <v>6</v>
      </c>
      <c r="H15" s="182" t="s">
        <v>7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ht="50.25" customHeight="1">
      <c r="A16" s="158"/>
      <c r="B16" s="183" t="s">
        <v>41</v>
      </c>
      <c r="C16" s="184" t="s">
        <v>42</v>
      </c>
      <c r="D16" s="161">
        <v>250</v>
      </c>
      <c r="E16" s="161">
        <v>164</v>
      </c>
      <c r="F16" s="161">
        <v>10.4</v>
      </c>
      <c r="G16" s="161">
        <v>8.49</v>
      </c>
      <c r="H16" s="161">
        <v>10.1</v>
      </c>
      <c r="I16" s="25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spans="1:23" ht="79.5" hidden="1" customHeight="1">
      <c r="A17" s="162" t="s">
        <v>9</v>
      </c>
      <c r="B17" s="183" t="s">
        <v>43</v>
      </c>
      <c r="C17" s="184" t="s">
        <v>44</v>
      </c>
      <c r="D17" s="161">
        <v>50</v>
      </c>
      <c r="E17" s="161">
        <v>37.6</v>
      </c>
      <c r="F17" s="161">
        <v>3.33</v>
      </c>
      <c r="G17" s="161">
        <v>1.82</v>
      </c>
      <c r="H17" s="161">
        <v>1.1299999999999999</v>
      </c>
      <c r="I17" s="25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1:23" ht="32.25" customHeight="1">
      <c r="A18" s="185"/>
      <c r="B18" s="186" t="s">
        <v>45</v>
      </c>
      <c r="C18" s="187" t="s">
        <v>217</v>
      </c>
      <c r="D18" s="172">
        <v>160</v>
      </c>
      <c r="E18" s="161">
        <v>270</v>
      </c>
      <c r="F18" s="161">
        <v>56.8</v>
      </c>
      <c r="G18" s="161">
        <v>3.05</v>
      </c>
      <c r="H18" s="161">
        <v>2.66</v>
      </c>
      <c r="I18" s="25"/>
      <c r="J18" s="32"/>
      <c r="K18" s="33"/>
      <c r="L18" s="34"/>
      <c r="M18" s="10"/>
      <c r="N18" s="10"/>
      <c r="O18" s="10"/>
      <c r="P18" s="10"/>
      <c r="Q18" s="27"/>
      <c r="R18" s="27"/>
      <c r="S18" s="27"/>
      <c r="T18" s="27"/>
      <c r="U18" s="27"/>
      <c r="V18" s="27"/>
      <c r="W18" s="27"/>
    </row>
    <row r="19" spans="1:23" ht="29.25" customHeight="1">
      <c r="A19" s="175"/>
      <c r="B19" s="157" t="s">
        <v>20</v>
      </c>
      <c r="C19" s="166"/>
      <c r="D19" s="168">
        <v>50</v>
      </c>
      <c r="E19" s="161">
        <v>115</v>
      </c>
      <c r="F19" s="161">
        <v>25.1</v>
      </c>
      <c r="G19" s="161">
        <v>0.83</v>
      </c>
      <c r="H19" s="161">
        <v>3.94</v>
      </c>
      <c r="I19" s="25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1:23" ht="21" customHeight="1">
      <c r="A20" s="177" t="s">
        <v>21</v>
      </c>
      <c r="B20" s="157" t="s">
        <v>22</v>
      </c>
      <c r="C20" s="166"/>
      <c r="D20" s="168">
        <v>50</v>
      </c>
      <c r="E20" s="161"/>
      <c r="F20" s="161"/>
      <c r="G20" s="161"/>
      <c r="H20" s="161"/>
      <c r="I20" s="25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1:23" ht="21" customHeight="1">
      <c r="A21" s="177"/>
      <c r="B21" s="157" t="s">
        <v>46</v>
      </c>
      <c r="C21" s="166"/>
      <c r="D21" s="168">
        <v>100</v>
      </c>
      <c r="E21" s="161">
        <v>24.2</v>
      </c>
      <c r="F21" s="161">
        <v>4.2</v>
      </c>
      <c r="G21" s="161">
        <v>0.2</v>
      </c>
      <c r="H21" s="161">
        <v>0.5</v>
      </c>
      <c r="I21" s="25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spans="1:23" s="7" customFormat="1" ht="18.95" customHeight="1">
      <c r="A22" s="293" t="s">
        <v>24</v>
      </c>
      <c r="B22" s="294"/>
      <c r="C22" s="295"/>
      <c r="D22" s="179"/>
      <c r="E22" s="180">
        <f>SUM(E16:E21)</f>
        <v>610.80000000000007</v>
      </c>
      <c r="F22" s="180">
        <f>SUM(F16:F21)</f>
        <v>99.83</v>
      </c>
      <c r="G22" s="180">
        <f>SUM(G16:G21)</f>
        <v>14.389999999999999</v>
      </c>
      <c r="H22" s="180">
        <f>SUM(H16:H21)</f>
        <v>18.330000000000002</v>
      </c>
      <c r="O22" s="31"/>
      <c r="P22" s="31"/>
      <c r="Q22" s="31"/>
      <c r="R22" s="31"/>
      <c r="S22" s="31"/>
      <c r="T22" s="31"/>
      <c r="U22" s="31"/>
      <c r="V22" s="31"/>
    </row>
    <row r="23" spans="1:23" ht="30.75" customHeight="1">
      <c r="A23" s="155" t="s">
        <v>196</v>
      </c>
      <c r="B23" s="181" t="s">
        <v>1</v>
      </c>
      <c r="C23" s="181" t="s">
        <v>2</v>
      </c>
      <c r="D23" s="182" t="s">
        <v>3</v>
      </c>
      <c r="E23" s="182" t="s">
        <v>4</v>
      </c>
      <c r="F23" s="182" t="s">
        <v>5</v>
      </c>
      <c r="G23" s="182" t="s">
        <v>6</v>
      </c>
      <c r="H23" s="182" t="s">
        <v>7</v>
      </c>
      <c r="O23" s="27"/>
      <c r="P23" s="27"/>
      <c r="Q23" s="27"/>
      <c r="R23" s="27"/>
      <c r="S23" s="27"/>
      <c r="T23" s="27"/>
      <c r="U23" s="27"/>
      <c r="V23" s="27"/>
    </row>
    <row r="24" spans="1:23" s="7" customFormat="1" ht="44.25" customHeight="1">
      <c r="A24" s="185"/>
      <c r="B24" s="188" t="s">
        <v>47</v>
      </c>
      <c r="C24" s="189" t="s">
        <v>218</v>
      </c>
      <c r="D24" s="161">
        <v>50</v>
      </c>
      <c r="E24" s="161">
        <v>97.5</v>
      </c>
      <c r="F24" s="161">
        <v>4.9000000000000004</v>
      </c>
      <c r="G24" s="161">
        <v>4.22</v>
      </c>
      <c r="H24" s="161">
        <v>9.74</v>
      </c>
      <c r="J24" s="31"/>
      <c r="K24" s="31"/>
      <c r="L24" s="31"/>
      <c r="M24" s="31"/>
      <c r="N24" s="31"/>
      <c r="O24" s="31"/>
      <c r="P24" s="35"/>
      <c r="Q24" s="35"/>
      <c r="R24" s="35"/>
      <c r="S24" s="35"/>
      <c r="T24" s="31"/>
      <c r="U24" s="31"/>
      <c r="V24" s="31"/>
    </row>
    <row r="25" spans="1:23" s="7" customFormat="1" ht="57" hidden="1">
      <c r="A25" s="162" t="s">
        <v>9</v>
      </c>
      <c r="B25" s="190" t="s">
        <v>48</v>
      </c>
      <c r="C25" s="191" t="s">
        <v>49</v>
      </c>
      <c r="D25" s="165">
        <v>50</v>
      </c>
      <c r="E25" s="161">
        <v>37.6</v>
      </c>
      <c r="F25" s="161">
        <v>2.4300000000000002</v>
      </c>
      <c r="G25" s="161">
        <v>2.62</v>
      </c>
      <c r="H25" s="161">
        <v>0.61</v>
      </c>
      <c r="J25" s="31"/>
      <c r="K25" s="31"/>
      <c r="L25" s="31"/>
      <c r="M25" s="31"/>
      <c r="N25" s="31"/>
      <c r="O25" s="31"/>
      <c r="P25" s="35"/>
      <c r="Q25" s="35"/>
      <c r="R25" s="35"/>
      <c r="S25" s="35"/>
      <c r="T25" s="31"/>
      <c r="U25" s="31"/>
      <c r="V25" s="31"/>
    </row>
    <row r="26" spans="1:23" s="7" customFormat="1" ht="43.5" hidden="1" customHeight="1">
      <c r="A26" s="162"/>
      <c r="B26" s="190" t="s">
        <v>50</v>
      </c>
      <c r="C26" s="191" t="s">
        <v>219</v>
      </c>
      <c r="D26" s="165">
        <v>50</v>
      </c>
      <c r="E26" s="161">
        <v>102</v>
      </c>
      <c r="F26" s="161">
        <v>2.0499999999999998</v>
      </c>
      <c r="G26" s="161">
        <v>9.94</v>
      </c>
      <c r="H26" s="161">
        <v>1.04</v>
      </c>
      <c r="J26" s="31"/>
      <c r="K26" s="31"/>
      <c r="L26" s="31"/>
      <c r="M26" s="31"/>
      <c r="N26" s="31"/>
      <c r="O26" s="31"/>
      <c r="P26" s="35"/>
      <c r="Q26" s="35"/>
      <c r="R26" s="35"/>
      <c r="S26" s="35"/>
      <c r="T26" s="31"/>
      <c r="U26" s="31"/>
      <c r="V26" s="31"/>
    </row>
    <row r="27" spans="1:23" s="7" customFormat="1" ht="26.25" customHeight="1">
      <c r="A27" s="185"/>
      <c r="B27" s="163" t="s">
        <v>51</v>
      </c>
      <c r="C27" s="189" t="s">
        <v>220</v>
      </c>
      <c r="D27" s="172">
        <v>100</v>
      </c>
      <c r="E27" s="161">
        <v>109</v>
      </c>
      <c r="F27" s="161">
        <v>13.6</v>
      </c>
      <c r="G27" s="161">
        <v>4.75</v>
      </c>
      <c r="H27" s="161">
        <v>2.2000000000000002</v>
      </c>
      <c r="J27" s="31"/>
      <c r="K27" s="31"/>
      <c r="L27" s="31"/>
      <c r="M27" s="31"/>
      <c r="N27" s="31"/>
      <c r="O27" s="31"/>
      <c r="P27" s="35"/>
      <c r="Q27" s="35"/>
      <c r="R27" s="35"/>
      <c r="S27" s="35"/>
      <c r="T27" s="31"/>
      <c r="U27" s="31"/>
      <c r="V27" s="31"/>
    </row>
    <row r="28" spans="1:23" s="7" customFormat="1" ht="24.75" customHeight="1">
      <c r="A28" s="185"/>
      <c r="B28" s="192" t="s">
        <v>52</v>
      </c>
      <c r="C28" s="193" t="s">
        <v>53</v>
      </c>
      <c r="D28" s="168">
        <v>100</v>
      </c>
      <c r="E28" s="161">
        <v>128.75</v>
      </c>
      <c r="F28" s="161">
        <v>28.625</v>
      </c>
      <c r="G28" s="161">
        <v>0.26250000000000001</v>
      </c>
      <c r="H28" s="161">
        <v>2.5</v>
      </c>
      <c r="J28" s="31"/>
      <c r="K28" s="31"/>
      <c r="L28" s="31"/>
      <c r="M28" s="31"/>
      <c r="N28" s="31"/>
      <c r="O28" s="31"/>
      <c r="P28" s="35"/>
      <c r="Q28" s="35"/>
      <c r="R28" s="35"/>
      <c r="S28" s="35"/>
      <c r="T28" s="31"/>
      <c r="U28" s="31"/>
      <c r="V28" s="31"/>
    </row>
    <row r="29" spans="1:23" s="7" customFormat="1" ht="35.1" customHeight="1">
      <c r="A29" s="185"/>
      <c r="B29" s="194" t="s">
        <v>54</v>
      </c>
      <c r="C29" s="157" t="s">
        <v>55</v>
      </c>
      <c r="D29" s="168">
        <v>100</v>
      </c>
      <c r="E29" s="161">
        <v>27.7</v>
      </c>
      <c r="F29" s="161">
        <v>2.83</v>
      </c>
      <c r="G29" s="161">
        <v>1.1100000000000001</v>
      </c>
      <c r="H29" s="161">
        <v>0.84199999999999997</v>
      </c>
      <c r="J29" s="31"/>
      <c r="K29" s="31"/>
      <c r="L29" s="31"/>
      <c r="M29" s="31"/>
      <c r="N29" s="31"/>
      <c r="O29" s="31"/>
      <c r="P29" s="35"/>
      <c r="Q29" s="35"/>
      <c r="R29" s="35"/>
      <c r="S29" s="35"/>
      <c r="T29" s="31"/>
      <c r="U29" s="31"/>
      <c r="V29" s="31"/>
    </row>
    <row r="30" spans="1:23" s="7" customFormat="1" ht="33" customHeight="1">
      <c r="A30" s="185"/>
      <c r="B30" s="183" t="s">
        <v>221</v>
      </c>
      <c r="C30" s="157" t="s">
        <v>56</v>
      </c>
      <c r="D30" s="168">
        <v>100</v>
      </c>
      <c r="E30" s="161">
        <v>43.1</v>
      </c>
      <c r="F30" s="161">
        <v>5.17</v>
      </c>
      <c r="G30" s="161">
        <v>0.42299999999999999</v>
      </c>
      <c r="H30" s="161">
        <v>2.9</v>
      </c>
      <c r="J30" s="31"/>
      <c r="K30" s="31"/>
      <c r="L30" s="31"/>
      <c r="M30" s="31"/>
      <c r="N30" s="31"/>
      <c r="O30" s="31"/>
      <c r="P30" s="35"/>
      <c r="Q30" s="35"/>
      <c r="R30" s="35"/>
      <c r="S30" s="35"/>
      <c r="T30" s="31"/>
      <c r="U30" s="31"/>
      <c r="V30" s="31"/>
    </row>
    <row r="31" spans="1:23" s="7" customFormat="1" ht="39" customHeight="1">
      <c r="A31" s="166"/>
      <c r="B31" s="173" t="s">
        <v>18</v>
      </c>
      <c r="C31" s="174" t="s">
        <v>215</v>
      </c>
      <c r="D31" s="168">
        <v>5</v>
      </c>
      <c r="E31" s="161">
        <v>35.25</v>
      </c>
      <c r="F31" s="161">
        <v>0.03</v>
      </c>
      <c r="G31" s="161">
        <v>3.96</v>
      </c>
      <c r="H31" s="161">
        <v>0.01</v>
      </c>
      <c r="J31" s="31"/>
      <c r="K31" s="31"/>
      <c r="L31" s="31"/>
      <c r="M31" s="31"/>
      <c r="N31" s="31"/>
      <c r="O31" s="31"/>
      <c r="P31" s="35"/>
      <c r="Q31" s="35"/>
      <c r="R31" s="35"/>
      <c r="S31" s="35"/>
      <c r="T31" s="31"/>
      <c r="U31" s="31"/>
      <c r="V31" s="31"/>
    </row>
    <row r="32" spans="1:23" s="7" customFormat="1" ht="35.1" customHeight="1">
      <c r="A32" s="175"/>
      <c r="B32" s="157" t="s">
        <v>19</v>
      </c>
      <c r="C32" s="176" t="s">
        <v>216</v>
      </c>
      <c r="D32" s="168">
        <v>5</v>
      </c>
      <c r="E32" s="161">
        <v>30.6</v>
      </c>
      <c r="F32" s="161">
        <v>0.08</v>
      </c>
      <c r="G32" s="161">
        <v>2.67</v>
      </c>
      <c r="H32" s="161">
        <v>1.28</v>
      </c>
      <c r="J32" s="31"/>
      <c r="K32" s="31"/>
      <c r="L32" s="31"/>
      <c r="M32" s="31"/>
      <c r="N32" s="31"/>
      <c r="O32" s="31"/>
      <c r="P32" s="35"/>
      <c r="Q32" s="35"/>
      <c r="R32" s="35"/>
      <c r="S32" s="35"/>
      <c r="T32" s="31"/>
      <c r="U32" s="31"/>
      <c r="V32" s="31"/>
    </row>
    <row r="33" spans="1:22" s="7" customFormat="1" ht="29.25" customHeight="1">
      <c r="A33" s="175"/>
      <c r="B33" s="157" t="s">
        <v>20</v>
      </c>
      <c r="C33" s="166"/>
      <c r="D33" s="168">
        <v>50</v>
      </c>
      <c r="E33" s="161">
        <v>115</v>
      </c>
      <c r="F33" s="161">
        <v>25.1</v>
      </c>
      <c r="G33" s="161">
        <v>0.83</v>
      </c>
      <c r="H33" s="161">
        <v>3.94</v>
      </c>
      <c r="J33" s="31"/>
      <c r="K33" s="31"/>
      <c r="L33" s="31"/>
      <c r="M33" s="31"/>
      <c r="N33" s="31"/>
      <c r="O33" s="31"/>
      <c r="P33" s="35"/>
      <c r="Q33" s="35"/>
      <c r="R33" s="35"/>
      <c r="S33" s="35"/>
      <c r="T33" s="31"/>
      <c r="U33" s="31"/>
      <c r="V33" s="31"/>
    </row>
    <row r="34" spans="1:22" ht="24" customHeight="1">
      <c r="A34" s="177" t="s">
        <v>21</v>
      </c>
      <c r="B34" s="157" t="s">
        <v>22</v>
      </c>
      <c r="C34" s="166"/>
      <c r="D34" s="168">
        <v>50</v>
      </c>
      <c r="E34" s="161"/>
      <c r="F34" s="161"/>
      <c r="G34" s="161"/>
      <c r="H34" s="161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1:22" ht="18" customHeight="1">
      <c r="A35" s="177"/>
      <c r="B35" s="157" t="s">
        <v>57</v>
      </c>
      <c r="C35" s="166"/>
      <c r="D35" s="168">
        <v>100</v>
      </c>
      <c r="E35" s="161">
        <v>40</v>
      </c>
      <c r="F35" s="161">
        <v>9.24</v>
      </c>
      <c r="G35" s="161">
        <v>0</v>
      </c>
      <c r="H35" s="161">
        <v>0.3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</row>
    <row r="36" spans="1:22" s="7" customFormat="1" ht="18.95" customHeight="1">
      <c r="A36" s="293" t="s">
        <v>24</v>
      </c>
      <c r="B36" s="294"/>
      <c r="C36" s="295"/>
      <c r="D36" s="195"/>
      <c r="E36" s="196">
        <f>SUM(E24:E35)</f>
        <v>766.5</v>
      </c>
      <c r="F36" s="196">
        <f>SUM(F24:F35)</f>
        <v>94.054999999999993</v>
      </c>
      <c r="G36" s="196">
        <f>SUM(G24:G35)</f>
        <v>30.785499999999999</v>
      </c>
      <c r="H36" s="196">
        <f>SUM(H24:H35)</f>
        <v>25.362000000000002</v>
      </c>
      <c r="J36" s="36"/>
      <c r="K36" s="37"/>
      <c r="L36" s="37"/>
      <c r="M36" s="37"/>
      <c r="N36" s="37"/>
      <c r="O36" s="37"/>
    </row>
    <row r="37" spans="1:22">
      <c r="A37" s="197"/>
      <c r="B37" s="198"/>
      <c r="C37" s="199"/>
      <c r="D37" s="199"/>
      <c r="E37" s="200"/>
      <c r="F37" s="201"/>
      <c r="G37" s="201"/>
      <c r="H37" s="201"/>
    </row>
    <row r="38" spans="1:22" ht="33" customHeight="1">
      <c r="A38" s="156" t="s">
        <v>197</v>
      </c>
      <c r="B38" s="181" t="s">
        <v>1</v>
      </c>
      <c r="C38" s="181" t="s">
        <v>2</v>
      </c>
      <c r="D38" s="182" t="s">
        <v>3</v>
      </c>
      <c r="E38" s="182" t="s">
        <v>4</v>
      </c>
      <c r="F38" s="182" t="s">
        <v>5</v>
      </c>
      <c r="G38" s="182" t="s">
        <v>6</v>
      </c>
      <c r="H38" s="182" t="s">
        <v>7</v>
      </c>
    </row>
    <row r="39" spans="1:22" ht="39" customHeight="1">
      <c r="A39" s="185"/>
      <c r="B39" s="183" t="s">
        <v>58</v>
      </c>
      <c r="C39" s="184" t="s">
        <v>222</v>
      </c>
      <c r="D39" s="161">
        <v>250</v>
      </c>
      <c r="E39" s="161">
        <v>291</v>
      </c>
      <c r="F39" s="161">
        <v>18.5</v>
      </c>
      <c r="G39" s="161">
        <v>14.7</v>
      </c>
      <c r="H39" s="161">
        <v>17.8</v>
      </c>
      <c r="I39" s="38"/>
      <c r="J39" s="39"/>
      <c r="K39" s="10"/>
      <c r="L39" s="10"/>
      <c r="M39" s="10"/>
      <c r="N39" s="10"/>
      <c r="O39" s="10"/>
    </row>
    <row r="40" spans="1:22" ht="44.25" hidden="1" customHeight="1">
      <c r="A40" s="162" t="s">
        <v>9</v>
      </c>
      <c r="B40" s="183" t="s">
        <v>59</v>
      </c>
      <c r="C40" s="202" t="s">
        <v>223</v>
      </c>
      <c r="D40" s="165">
        <v>50</v>
      </c>
      <c r="E40" s="161">
        <v>31.7</v>
      </c>
      <c r="F40" s="161">
        <v>3.46</v>
      </c>
      <c r="G40" s="161">
        <v>1.56</v>
      </c>
      <c r="H40" s="161">
        <v>0.67</v>
      </c>
      <c r="I40" s="38"/>
      <c r="J40" s="39"/>
      <c r="K40" s="10"/>
      <c r="L40" s="10"/>
      <c r="M40" s="10"/>
      <c r="N40" s="10"/>
      <c r="O40" s="10"/>
    </row>
    <row r="41" spans="1:22" ht="55.5" customHeight="1">
      <c r="A41" s="203"/>
      <c r="B41" s="186" t="s">
        <v>60</v>
      </c>
      <c r="C41" s="187" t="s">
        <v>224</v>
      </c>
      <c r="D41" s="172">
        <v>160</v>
      </c>
      <c r="E41" s="161">
        <v>213</v>
      </c>
      <c r="F41" s="161">
        <v>21.1</v>
      </c>
      <c r="G41" s="161">
        <v>11.5</v>
      </c>
      <c r="H41" s="161">
        <v>5.68</v>
      </c>
      <c r="I41" s="38"/>
      <c r="J41" s="39"/>
      <c r="K41" s="10"/>
      <c r="L41" s="10"/>
      <c r="M41" s="10"/>
      <c r="N41" s="10"/>
      <c r="O41" s="10"/>
    </row>
    <row r="42" spans="1:22" ht="30.75" customHeight="1">
      <c r="A42" s="175"/>
      <c r="B42" s="157" t="s">
        <v>20</v>
      </c>
      <c r="C42" s="166"/>
      <c r="D42" s="168">
        <v>50</v>
      </c>
      <c r="E42" s="161">
        <v>115</v>
      </c>
      <c r="F42" s="161">
        <v>25.1</v>
      </c>
      <c r="G42" s="161">
        <v>0.83</v>
      </c>
      <c r="H42" s="161">
        <v>3.94</v>
      </c>
      <c r="I42" s="38"/>
      <c r="J42" s="39"/>
      <c r="K42" s="10"/>
      <c r="L42" s="10"/>
      <c r="M42" s="10"/>
      <c r="N42" s="10"/>
      <c r="O42" s="10"/>
    </row>
    <row r="43" spans="1:22" ht="25.5" customHeight="1">
      <c r="A43" s="204" t="s">
        <v>21</v>
      </c>
      <c r="B43" s="157" t="s">
        <v>22</v>
      </c>
      <c r="C43" s="166"/>
      <c r="D43" s="168">
        <v>50</v>
      </c>
      <c r="E43" s="161"/>
      <c r="F43" s="161"/>
      <c r="G43" s="161"/>
      <c r="H43" s="161"/>
      <c r="I43" s="38"/>
      <c r="J43" s="39"/>
      <c r="K43" s="10"/>
      <c r="L43" s="10"/>
      <c r="M43" s="10"/>
      <c r="N43" s="10"/>
      <c r="O43" s="10"/>
    </row>
    <row r="44" spans="1:22" ht="23.25" customHeight="1">
      <c r="A44" s="166"/>
      <c r="B44" s="157" t="s">
        <v>61</v>
      </c>
      <c r="C44" s="166"/>
      <c r="D44" s="168">
        <v>100</v>
      </c>
      <c r="E44" s="161">
        <v>18.899999999999999</v>
      </c>
      <c r="F44" s="161">
        <v>2.9</v>
      </c>
      <c r="G44" s="161">
        <v>0.1</v>
      </c>
      <c r="H44" s="161">
        <v>0.8</v>
      </c>
      <c r="I44" s="38"/>
      <c r="J44" s="39"/>
      <c r="K44" s="10"/>
      <c r="L44" s="10"/>
      <c r="M44" s="10"/>
      <c r="N44" s="10"/>
      <c r="O44" s="10"/>
    </row>
    <row r="45" spans="1:22" ht="18.95" customHeight="1">
      <c r="A45" s="293" t="s">
        <v>24</v>
      </c>
      <c r="B45" s="294"/>
      <c r="C45" s="295"/>
      <c r="D45" s="205"/>
      <c r="E45" s="206">
        <f>SUM(E39:E44)</f>
        <v>669.6</v>
      </c>
      <c r="F45" s="206">
        <f>SUM(F39:F44)</f>
        <v>71.06</v>
      </c>
      <c r="G45" s="206">
        <f>SUM(G39:G44)</f>
        <v>28.689999999999998</v>
      </c>
      <c r="H45" s="206">
        <f>SUM(H39:H44)</f>
        <v>28.890000000000004</v>
      </c>
      <c r="I45" s="17"/>
      <c r="J45" s="40"/>
      <c r="K45" s="16"/>
      <c r="L45" s="10"/>
      <c r="M45" s="10"/>
      <c r="N45" s="10"/>
      <c r="O45" s="10"/>
    </row>
    <row r="46" spans="1:22">
      <c r="A46" s="197"/>
      <c r="B46" s="198"/>
      <c r="C46" s="199"/>
      <c r="D46" s="199"/>
      <c r="E46" s="200"/>
      <c r="F46" s="201"/>
      <c r="G46" s="201"/>
      <c r="H46" s="201"/>
    </row>
    <row r="47" spans="1:22" s="105" customFormat="1" ht="28.5" customHeight="1">
      <c r="A47" s="156" t="s">
        <v>198</v>
      </c>
      <c r="B47" s="181" t="s">
        <v>1</v>
      </c>
      <c r="C47" s="181" t="s">
        <v>2</v>
      </c>
      <c r="D47" s="182" t="s">
        <v>3</v>
      </c>
      <c r="E47" s="182" t="s">
        <v>4</v>
      </c>
      <c r="F47" s="182" t="s">
        <v>5</v>
      </c>
      <c r="G47" s="182" t="s">
        <v>6</v>
      </c>
      <c r="H47" s="182" t="s">
        <v>7</v>
      </c>
      <c r="I47" s="101"/>
      <c r="J47" s="102"/>
      <c r="K47" s="103"/>
      <c r="L47" s="104"/>
      <c r="M47" s="104"/>
      <c r="N47" s="104"/>
      <c r="O47" s="104"/>
    </row>
    <row r="48" spans="1:22" s="105" customFormat="1" ht="57.75" customHeight="1">
      <c r="A48" s="185"/>
      <c r="B48" s="186" t="s">
        <v>62</v>
      </c>
      <c r="C48" s="191" t="s">
        <v>225</v>
      </c>
      <c r="D48" s="161">
        <v>250</v>
      </c>
      <c r="E48" s="161">
        <v>273</v>
      </c>
      <c r="F48" s="161">
        <v>41.7</v>
      </c>
      <c r="G48" s="161">
        <v>2.0299999999999998</v>
      </c>
      <c r="H48" s="161">
        <v>19.7</v>
      </c>
      <c r="I48" s="106"/>
      <c r="J48" s="102"/>
      <c r="K48" s="103"/>
      <c r="L48" s="104"/>
      <c r="M48" s="104"/>
      <c r="N48" s="104"/>
      <c r="O48" s="104"/>
    </row>
    <row r="49" spans="1:15" s="105" customFormat="1" ht="59.25" hidden="1">
      <c r="A49" s="162" t="s">
        <v>9</v>
      </c>
      <c r="B49" s="188" t="s">
        <v>63</v>
      </c>
      <c r="C49" s="191" t="s">
        <v>226</v>
      </c>
      <c r="D49" s="165">
        <v>50</v>
      </c>
      <c r="E49" s="161">
        <v>82.9</v>
      </c>
      <c r="F49" s="161">
        <v>11.3</v>
      </c>
      <c r="G49" s="161">
        <v>2.46</v>
      </c>
      <c r="H49" s="161">
        <v>3.03</v>
      </c>
      <c r="I49" s="106"/>
      <c r="J49" s="102"/>
      <c r="K49" s="103"/>
      <c r="L49" s="104"/>
      <c r="M49" s="104"/>
      <c r="N49" s="104"/>
      <c r="O49" s="104"/>
    </row>
    <row r="50" spans="1:15" s="105" customFormat="1" ht="20.25" customHeight="1">
      <c r="A50" s="185"/>
      <c r="B50" s="207" t="s">
        <v>64</v>
      </c>
      <c r="C50" s="164"/>
      <c r="D50" s="165">
        <v>100</v>
      </c>
      <c r="E50" s="161">
        <v>34.299999999999997</v>
      </c>
      <c r="F50" s="161">
        <v>6.14</v>
      </c>
      <c r="G50" s="161">
        <v>0.21</v>
      </c>
      <c r="H50" s="161">
        <v>2.06</v>
      </c>
      <c r="I50" s="106"/>
      <c r="J50" s="102"/>
      <c r="K50" s="103"/>
      <c r="L50" s="104"/>
      <c r="M50" s="104"/>
      <c r="N50" s="104"/>
      <c r="O50" s="104"/>
    </row>
    <row r="51" spans="1:15" s="105" customFormat="1" ht="30" customHeight="1">
      <c r="A51" s="185"/>
      <c r="B51" s="208" t="s">
        <v>65</v>
      </c>
      <c r="C51" s="167" t="s">
        <v>227</v>
      </c>
      <c r="D51" s="168">
        <v>50</v>
      </c>
      <c r="E51" s="161">
        <v>41.65</v>
      </c>
      <c r="F51" s="161">
        <v>2.91</v>
      </c>
      <c r="G51" s="161">
        <v>2.4</v>
      </c>
      <c r="H51" s="161">
        <v>2.0699999999999998</v>
      </c>
      <c r="I51" s="106"/>
      <c r="J51" s="102"/>
      <c r="K51" s="103"/>
      <c r="L51" s="104"/>
      <c r="M51" s="104"/>
      <c r="N51" s="104"/>
      <c r="O51" s="104"/>
    </row>
    <row r="52" spans="1:15" s="105" customFormat="1" ht="30.75" customHeight="1">
      <c r="A52" s="185"/>
      <c r="B52" s="209" t="s">
        <v>66</v>
      </c>
      <c r="C52" s="184" t="s">
        <v>67</v>
      </c>
      <c r="D52" s="168">
        <v>100</v>
      </c>
      <c r="E52" s="161">
        <v>62.4</v>
      </c>
      <c r="F52" s="161">
        <v>1.59</v>
      </c>
      <c r="G52" s="161">
        <v>0.15</v>
      </c>
      <c r="H52" s="161">
        <v>1.21</v>
      </c>
      <c r="I52" s="106"/>
      <c r="J52" s="102"/>
      <c r="K52" s="103"/>
      <c r="L52" s="104"/>
      <c r="M52" s="104"/>
      <c r="N52" s="104"/>
      <c r="O52" s="104"/>
    </row>
    <row r="53" spans="1:15" s="105" customFormat="1" ht="23.25" customHeight="1">
      <c r="A53" s="185"/>
      <c r="B53" s="210" t="s">
        <v>68</v>
      </c>
      <c r="C53" s="211"/>
      <c r="D53" s="205">
        <v>100</v>
      </c>
      <c r="E53" s="212">
        <v>52.3</v>
      </c>
      <c r="F53" s="212">
        <v>6.95</v>
      </c>
      <c r="G53" s="212">
        <v>0.76700000000000002</v>
      </c>
      <c r="H53" s="212">
        <v>2.73</v>
      </c>
      <c r="I53" s="106"/>
      <c r="J53" s="102"/>
      <c r="K53" s="103"/>
      <c r="L53" s="104"/>
      <c r="M53" s="104"/>
      <c r="N53" s="104"/>
      <c r="O53" s="104"/>
    </row>
    <row r="54" spans="1:15" s="105" customFormat="1" ht="33.75" customHeight="1">
      <c r="A54" s="162"/>
      <c r="B54" s="173" t="s">
        <v>18</v>
      </c>
      <c r="C54" s="174" t="s">
        <v>215</v>
      </c>
      <c r="D54" s="168">
        <v>5</v>
      </c>
      <c r="E54" s="161">
        <v>35.25</v>
      </c>
      <c r="F54" s="161">
        <v>0.03</v>
      </c>
      <c r="G54" s="161">
        <v>3.96</v>
      </c>
      <c r="H54" s="161">
        <v>0.01</v>
      </c>
      <c r="I54" s="106"/>
      <c r="J54" s="102"/>
      <c r="K54" s="103"/>
      <c r="L54" s="104"/>
      <c r="M54" s="104"/>
      <c r="N54" s="104"/>
      <c r="O54" s="104"/>
    </row>
    <row r="55" spans="1:15" s="105" customFormat="1" ht="32.25" customHeight="1">
      <c r="A55" s="185"/>
      <c r="B55" s="157" t="s">
        <v>19</v>
      </c>
      <c r="C55" s="213" t="s">
        <v>216</v>
      </c>
      <c r="D55" s="168">
        <v>5</v>
      </c>
      <c r="E55" s="161">
        <v>30.6</v>
      </c>
      <c r="F55" s="161">
        <v>0.08</v>
      </c>
      <c r="G55" s="161">
        <v>2.67</v>
      </c>
      <c r="H55" s="161">
        <v>1.28</v>
      </c>
    </row>
    <row r="56" spans="1:15" s="105" customFormat="1" ht="31.5" customHeight="1">
      <c r="A56" s="185"/>
      <c r="B56" s="157" t="s">
        <v>20</v>
      </c>
      <c r="C56" s="166"/>
      <c r="D56" s="168">
        <v>50</v>
      </c>
      <c r="E56" s="161">
        <v>115</v>
      </c>
      <c r="F56" s="161">
        <v>25.1</v>
      </c>
      <c r="G56" s="161">
        <v>0.83</v>
      </c>
      <c r="H56" s="161">
        <v>3.94</v>
      </c>
      <c r="I56" s="110"/>
      <c r="J56" s="110"/>
      <c r="K56" s="110"/>
      <c r="L56" s="110"/>
    </row>
    <row r="57" spans="1:15" s="105" customFormat="1" ht="25.5" customHeight="1">
      <c r="A57" s="177" t="s">
        <v>21</v>
      </c>
      <c r="B57" s="157" t="s">
        <v>22</v>
      </c>
      <c r="C57" s="166"/>
      <c r="D57" s="168">
        <v>50</v>
      </c>
      <c r="E57" s="161"/>
      <c r="F57" s="161"/>
      <c r="G57" s="161"/>
      <c r="H57" s="161"/>
    </row>
    <row r="58" spans="1:15" s="105" customFormat="1" ht="23.25" customHeight="1">
      <c r="A58" s="177"/>
      <c r="B58" s="178" t="s">
        <v>23</v>
      </c>
      <c r="C58" s="166"/>
      <c r="D58" s="168">
        <v>100</v>
      </c>
      <c r="E58" s="161">
        <v>48.8</v>
      </c>
      <c r="F58" s="161">
        <v>13.48</v>
      </c>
      <c r="G58" s="161">
        <v>0</v>
      </c>
      <c r="H58" s="161">
        <v>0</v>
      </c>
    </row>
    <row r="59" spans="1:15" s="105" customFormat="1" ht="18.95" customHeight="1">
      <c r="A59" s="296" t="s">
        <v>24</v>
      </c>
      <c r="B59" s="297"/>
      <c r="C59" s="298"/>
      <c r="D59" s="214"/>
      <c r="E59" s="215">
        <f>SUM(E48:E58)</f>
        <v>776.19999999999993</v>
      </c>
      <c r="F59" s="215">
        <f>SUM(F48:F58)</f>
        <v>109.28000000000002</v>
      </c>
      <c r="G59" s="215">
        <f>SUM(G48:G58)</f>
        <v>15.477</v>
      </c>
      <c r="H59" s="215">
        <f>SUM(H48:H58)</f>
        <v>36.03</v>
      </c>
    </row>
    <row r="60" spans="1:15" s="105" customFormat="1" ht="18.95" customHeight="1">
      <c r="A60" s="299" t="s">
        <v>69</v>
      </c>
      <c r="B60" s="300"/>
      <c r="C60" s="300"/>
      <c r="D60" s="301"/>
      <c r="E60" s="243">
        <f>AVERAGE(E14,E22,E36,E45,E59)</f>
        <v>711.2285714285714</v>
      </c>
      <c r="F60" s="244">
        <f>AVERAGE(F14,F22,F36,F45,F59)</f>
        <v>95.395428571428582</v>
      </c>
      <c r="G60" s="244">
        <f>AVERAGE(G14,G22,G36,G45,G59)</f>
        <v>23.058042857142858</v>
      </c>
      <c r="H60" s="244">
        <f>AVERAGE(H14,H22,H36,H45,H59)</f>
        <v>26.112442857142856</v>
      </c>
    </row>
    <row r="61" spans="1:15" s="105" customFormat="1" ht="18.95" customHeight="1">
      <c r="A61" s="218"/>
      <c r="B61" s="219"/>
      <c r="C61" s="302" t="s">
        <v>70</v>
      </c>
      <c r="D61" s="303"/>
      <c r="E61" s="245"/>
      <c r="F61" s="246">
        <f>F60*4/E60*100</f>
        <v>53.651066564897775</v>
      </c>
      <c r="G61" s="246">
        <f>G60*9/E60*100</f>
        <v>29.178015908086614</v>
      </c>
      <c r="H61" s="246">
        <f>H60*4/E60*100</f>
        <v>14.685823323825975</v>
      </c>
    </row>
    <row r="62" spans="1:15" s="105" customFormat="1" ht="18.95" customHeight="1">
      <c r="A62" s="222"/>
      <c r="B62" s="223"/>
      <c r="C62" s="304" t="s">
        <v>71</v>
      </c>
      <c r="D62" s="305"/>
      <c r="E62" s="245" t="s">
        <v>72</v>
      </c>
      <c r="F62" s="246" t="s">
        <v>73</v>
      </c>
      <c r="G62" s="246" t="s">
        <v>74</v>
      </c>
      <c r="H62" s="246" t="s">
        <v>75</v>
      </c>
    </row>
    <row r="63" spans="1:15" s="105" customFormat="1" ht="18.95" customHeight="1">
      <c r="A63" s="306" t="s">
        <v>25</v>
      </c>
      <c r="B63" s="306"/>
      <c r="C63" s="306"/>
      <c r="D63" s="306"/>
      <c r="E63" s="307"/>
      <c r="F63" s="307"/>
      <c r="G63" s="307"/>
      <c r="H63" s="307"/>
    </row>
    <row r="64" spans="1:15" s="105" customFormat="1" ht="18.95" customHeight="1">
      <c r="A64" s="308" t="s">
        <v>26</v>
      </c>
      <c r="B64" s="309"/>
      <c r="C64" s="309"/>
      <c r="D64" s="309"/>
      <c r="E64" s="309"/>
      <c r="F64" s="309"/>
      <c r="G64" s="309"/>
      <c r="H64" s="310"/>
    </row>
    <row r="65" spans="1:16" s="105" customFormat="1" ht="18.95" customHeight="1">
      <c r="A65" s="226" t="s">
        <v>27</v>
      </c>
      <c r="B65" s="227"/>
      <c r="C65" s="227"/>
      <c r="D65" s="227"/>
      <c r="E65" s="227"/>
      <c r="F65" s="227"/>
      <c r="G65" s="227"/>
      <c r="H65" s="228"/>
    </row>
    <row r="66" spans="1:16" s="105" customFormat="1" ht="18.95" customHeight="1">
      <c r="A66" s="311" t="s">
        <v>28</v>
      </c>
      <c r="B66" s="312"/>
      <c r="C66" s="312"/>
      <c r="D66" s="312"/>
      <c r="E66" s="312"/>
      <c r="F66" s="312"/>
      <c r="G66" s="312"/>
      <c r="H66" s="313"/>
    </row>
    <row r="67" spans="1:16" s="105" customFormat="1" ht="24" customHeight="1">
      <c r="A67" s="311" t="s">
        <v>29</v>
      </c>
      <c r="B67" s="312"/>
      <c r="C67" s="312"/>
      <c r="D67" s="312"/>
      <c r="E67" s="312"/>
      <c r="F67" s="312"/>
      <c r="G67" s="312"/>
      <c r="H67" s="313"/>
    </row>
    <row r="68" spans="1:16" s="105" customFormat="1" ht="39" customHeight="1">
      <c r="A68" s="311" t="s">
        <v>30</v>
      </c>
      <c r="B68" s="312"/>
      <c r="C68" s="312"/>
      <c r="D68" s="312"/>
      <c r="E68" s="312"/>
      <c r="F68" s="312"/>
      <c r="G68" s="312"/>
      <c r="H68" s="312"/>
      <c r="I68" s="117"/>
      <c r="J68" s="118"/>
      <c r="K68" s="119"/>
      <c r="L68" s="104"/>
      <c r="M68" s="104"/>
      <c r="N68" s="104"/>
      <c r="O68" s="104"/>
      <c r="P68" s="104"/>
    </row>
    <row r="69" spans="1:16" s="105" customFormat="1" ht="18.95" customHeight="1">
      <c r="A69" s="314" t="s">
        <v>31</v>
      </c>
      <c r="B69" s="314"/>
      <c r="C69" s="314"/>
      <c r="D69" s="314"/>
      <c r="E69" s="314"/>
      <c r="F69" s="314"/>
      <c r="G69" s="314"/>
      <c r="H69" s="315"/>
      <c r="I69" s="120"/>
      <c r="J69" s="121"/>
      <c r="K69" s="101"/>
      <c r="L69" s="122"/>
      <c r="M69" s="104"/>
      <c r="N69" s="104"/>
      <c r="O69" s="104"/>
      <c r="P69" s="104"/>
    </row>
    <row r="70" spans="1:16" s="105" customFormat="1" ht="18.95" customHeight="1">
      <c r="A70" s="224" t="s">
        <v>32</v>
      </c>
      <c r="B70" s="225" t="s">
        <v>33</v>
      </c>
      <c r="C70" s="229"/>
      <c r="D70" s="229"/>
      <c r="E70" s="230"/>
      <c r="F70" s="230"/>
      <c r="G70" s="230"/>
      <c r="H70" s="230"/>
      <c r="I70" s="117"/>
      <c r="J70" s="21"/>
      <c r="K70" s="21"/>
      <c r="L70" s="122"/>
      <c r="M70" s="104"/>
      <c r="N70" s="104"/>
      <c r="O70" s="104"/>
      <c r="P70" s="104"/>
    </row>
    <row r="71" spans="1:16" s="105" customFormat="1" ht="18.95" customHeight="1">
      <c r="A71" s="231" t="s">
        <v>34</v>
      </c>
      <c r="B71" s="232" t="s">
        <v>35</v>
      </c>
      <c r="C71" s="227"/>
      <c r="D71" s="227"/>
      <c r="E71" s="233"/>
      <c r="F71" s="233"/>
      <c r="G71" s="233"/>
      <c r="H71" s="233"/>
      <c r="I71" s="117"/>
      <c r="J71" s="118"/>
      <c r="K71" s="123"/>
      <c r="L71" s="103"/>
      <c r="M71" s="104"/>
      <c r="N71" s="104"/>
      <c r="O71" s="104"/>
      <c r="P71" s="104"/>
    </row>
    <row r="72" spans="1:16" s="105" customFormat="1" ht="18.95" customHeight="1">
      <c r="A72" s="234" t="s">
        <v>36</v>
      </c>
      <c r="B72" s="235" t="s">
        <v>37</v>
      </c>
      <c r="C72" s="236"/>
      <c r="D72" s="236"/>
      <c r="E72" s="237"/>
      <c r="F72" s="237"/>
      <c r="G72" s="237"/>
      <c r="H72" s="237"/>
      <c r="I72" s="117"/>
      <c r="J72" s="124"/>
      <c r="K72" s="125"/>
      <c r="L72" s="103"/>
      <c r="M72" s="104"/>
      <c r="N72" s="104"/>
      <c r="O72" s="104"/>
      <c r="P72" s="104"/>
    </row>
    <row r="73" spans="1:16" s="105" customFormat="1" ht="18.95" customHeight="1">
      <c r="A73" s="316" t="s">
        <v>38</v>
      </c>
      <c r="B73" s="316"/>
      <c r="C73" s="316"/>
      <c r="D73" s="316"/>
      <c r="E73" s="316"/>
      <c r="F73" s="316"/>
      <c r="G73" s="316"/>
      <c r="H73" s="317"/>
      <c r="I73" s="117"/>
      <c r="J73" s="126"/>
      <c r="K73" s="126"/>
      <c r="L73" s="103"/>
      <c r="M73" s="104"/>
      <c r="N73" s="104"/>
      <c r="O73" s="104"/>
      <c r="P73" s="104"/>
    </row>
    <row r="74" spans="1:16" s="105" customFormat="1">
      <c r="A74" s="238" t="s">
        <v>39</v>
      </c>
      <c r="B74" s="239"/>
      <c r="C74" s="240"/>
      <c r="D74" s="240"/>
      <c r="E74" s="240"/>
      <c r="F74" s="240"/>
      <c r="G74" s="240"/>
      <c r="H74" s="241"/>
      <c r="I74" s="120"/>
      <c r="J74" s="127"/>
      <c r="K74" s="127"/>
      <c r="L74" s="103"/>
      <c r="M74" s="104"/>
      <c r="N74" s="104"/>
      <c r="O74" s="104"/>
      <c r="P74" s="104"/>
    </row>
    <row r="75" spans="1:16" s="105" customFormat="1">
      <c r="A75" s="242"/>
      <c r="B75" s="242"/>
      <c r="C75" s="242"/>
      <c r="D75" s="242"/>
      <c r="E75" s="242"/>
      <c r="F75" s="242"/>
      <c r="G75" s="242"/>
      <c r="H75" s="242"/>
      <c r="I75" s="117"/>
      <c r="J75" s="101"/>
      <c r="K75" s="128"/>
      <c r="L75" s="103"/>
      <c r="M75" s="104"/>
      <c r="N75" s="104"/>
      <c r="O75" s="104"/>
      <c r="P75" s="104"/>
    </row>
    <row r="76" spans="1:16" ht="18">
      <c r="A76" s="242"/>
      <c r="B76" s="242"/>
      <c r="C76" s="242"/>
      <c r="D76" s="242"/>
      <c r="E76" s="242"/>
      <c r="F76" s="242"/>
      <c r="G76" s="242"/>
      <c r="H76" s="242"/>
      <c r="I76" s="41"/>
      <c r="J76" s="17"/>
      <c r="K76" s="28"/>
      <c r="L76" s="16"/>
      <c r="M76" s="10"/>
      <c r="N76" s="10"/>
      <c r="O76" s="10"/>
      <c r="P76" s="10"/>
    </row>
    <row r="77" spans="1:16" ht="18">
      <c r="A77" s="242"/>
      <c r="B77" s="242"/>
      <c r="C77" s="242"/>
      <c r="D77" s="242"/>
      <c r="E77" s="242"/>
      <c r="F77" s="242"/>
      <c r="G77" s="242"/>
      <c r="H77" s="242"/>
      <c r="I77" s="42"/>
      <c r="J77" s="17"/>
      <c r="K77" s="28"/>
      <c r="L77" s="16"/>
      <c r="M77" s="10"/>
      <c r="N77" s="10"/>
      <c r="O77" s="10"/>
      <c r="P77" s="10"/>
    </row>
    <row r="78" spans="1:16" ht="18">
      <c r="I78" s="42"/>
      <c r="J78" s="17"/>
      <c r="K78" s="28"/>
      <c r="L78" s="16"/>
      <c r="M78" s="10"/>
      <c r="N78" s="10"/>
      <c r="O78" s="10"/>
      <c r="P78" s="10"/>
    </row>
  </sheetData>
  <mergeCells count="15">
    <mergeCell ref="A66:H66"/>
    <mergeCell ref="A67:H67"/>
    <mergeCell ref="A68:H68"/>
    <mergeCell ref="A69:H69"/>
    <mergeCell ref="A73:H73"/>
    <mergeCell ref="A60:D60"/>
    <mergeCell ref="C61:D61"/>
    <mergeCell ref="C62:D62"/>
    <mergeCell ref="A63:H63"/>
    <mergeCell ref="A64:H64"/>
    <mergeCell ref="A14:C14"/>
    <mergeCell ref="A22:C22"/>
    <mergeCell ref="A36:C36"/>
    <mergeCell ref="A45:C45"/>
    <mergeCell ref="A59:C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9DD2-04F6-4294-8EA3-AA7736297653}">
  <dimension ref="A1:W77"/>
  <sheetViews>
    <sheetView topLeftCell="A60" workbookViewId="0">
      <selection activeCell="J15" sqref="J15"/>
    </sheetView>
  </sheetViews>
  <sheetFormatPr defaultColWidth="10.5703125" defaultRowHeight="15"/>
  <cols>
    <col min="1" max="1" width="12.28515625" style="105" customWidth="1"/>
    <col min="2" max="2" width="29.85546875" style="105" customWidth="1"/>
    <col min="3" max="3" width="53.7109375" style="105" customWidth="1"/>
    <col min="4" max="4" width="12.28515625" style="105" customWidth="1"/>
    <col min="5" max="5" width="14.28515625" style="105" customWidth="1"/>
    <col min="6" max="6" width="16.5703125" style="105" customWidth="1"/>
    <col min="7" max="7" width="10" style="105" customWidth="1"/>
    <col min="8" max="8" width="12.42578125" style="105" customWidth="1"/>
    <col min="9" max="16384" width="10.5703125" style="105"/>
  </cols>
  <sheetData>
    <row r="1" spans="1:23" ht="15.75">
      <c r="A1" s="94"/>
      <c r="B1" s="95"/>
      <c r="C1" s="96"/>
      <c r="D1" s="96"/>
      <c r="E1" s="97"/>
      <c r="F1" s="93"/>
      <c r="G1" s="93"/>
      <c r="H1" s="93"/>
    </row>
    <row r="2" spans="1:23" s="129" customFormat="1" ht="42" customHeight="1">
      <c r="A2" s="156" t="s">
        <v>211</v>
      </c>
      <c r="B2" s="45" t="s">
        <v>1</v>
      </c>
      <c r="C2" s="45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K2" s="130"/>
      <c r="L2" s="130"/>
      <c r="M2" s="130"/>
      <c r="N2" s="130"/>
      <c r="O2" s="130"/>
      <c r="P2" s="130"/>
    </row>
    <row r="3" spans="1:23" ht="80.25" customHeight="1">
      <c r="A3" s="47"/>
      <c r="B3" s="50" t="s">
        <v>76</v>
      </c>
      <c r="C3" s="67" t="s">
        <v>199</v>
      </c>
      <c r="D3" s="48">
        <v>140</v>
      </c>
      <c r="E3" s="48">
        <v>152</v>
      </c>
      <c r="F3" s="48">
        <v>3.7</v>
      </c>
      <c r="G3" s="48">
        <v>10.199999999999999</v>
      </c>
      <c r="H3" s="48">
        <v>11.1</v>
      </c>
      <c r="K3" s="131"/>
      <c r="L3" s="131"/>
      <c r="M3" s="131"/>
      <c r="N3" s="131"/>
      <c r="O3" s="131"/>
      <c r="P3" s="131"/>
    </row>
    <row r="4" spans="1:23" ht="75.75" hidden="1">
      <c r="A4" s="49" t="s">
        <v>9</v>
      </c>
      <c r="B4" s="50" t="s">
        <v>77</v>
      </c>
      <c r="C4" s="67" t="s">
        <v>200</v>
      </c>
      <c r="D4" s="51">
        <v>20</v>
      </c>
      <c r="E4" s="48">
        <v>23.6</v>
      </c>
      <c r="F4" s="48">
        <v>1.36</v>
      </c>
      <c r="G4" s="48">
        <v>1.54</v>
      </c>
      <c r="H4" s="48">
        <v>0.66800000000000004</v>
      </c>
      <c r="K4" s="131"/>
      <c r="L4" s="131"/>
      <c r="M4" s="131"/>
      <c r="N4" s="131"/>
      <c r="O4" s="131"/>
      <c r="P4" s="131"/>
    </row>
    <row r="5" spans="1:23" ht="25.5" customHeight="1">
      <c r="A5" s="52"/>
      <c r="B5" s="71" t="s">
        <v>52</v>
      </c>
      <c r="C5" s="72" t="s">
        <v>53</v>
      </c>
      <c r="D5" s="55">
        <v>100</v>
      </c>
      <c r="E5" s="48">
        <v>128.75</v>
      </c>
      <c r="F5" s="48">
        <v>28.625</v>
      </c>
      <c r="G5" s="48">
        <v>0.26250000000000001</v>
      </c>
      <c r="H5" s="48">
        <v>2.5</v>
      </c>
      <c r="K5" s="131"/>
      <c r="L5" s="131"/>
      <c r="M5" s="131"/>
      <c r="N5" s="131"/>
      <c r="O5" s="131"/>
      <c r="P5" s="131"/>
    </row>
    <row r="6" spans="1:23" ht="26.25" customHeight="1">
      <c r="A6" s="52"/>
      <c r="B6" s="53" t="s">
        <v>78</v>
      </c>
      <c r="C6" s="54" t="s">
        <v>201</v>
      </c>
      <c r="D6" s="55">
        <v>100</v>
      </c>
      <c r="E6" s="48">
        <v>151.25</v>
      </c>
      <c r="F6" s="48">
        <v>26.25</v>
      </c>
      <c r="G6" s="48">
        <v>2.5750000000000002</v>
      </c>
      <c r="H6" s="48">
        <v>4.5625</v>
      </c>
      <c r="K6" s="131"/>
      <c r="L6" s="131"/>
      <c r="M6" s="131"/>
      <c r="N6" s="131"/>
      <c r="O6" s="131"/>
      <c r="P6" s="131"/>
    </row>
    <row r="7" spans="1:23" ht="27" customHeight="1">
      <c r="A7" s="52"/>
      <c r="B7" s="71" t="s">
        <v>79</v>
      </c>
      <c r="C7" s="52" t="s">
        <v>80</v>
      </c>
      <c r="D7" s="55">
        <v>100</v>
      </c>
      <c r="E7" s="48">
        <v>47.8</v>
      </c>
      <c r="F7" s="48">
        <v>6.41</v>
      </c>
      <c r="G7" s="48">
        <v>1.68</v>
      </c>
      <c r="H7" s="48">
        <v>0.49099999999999999</v>
      </c>
      <c r="K7" s="131"/>
      <c r="L7" s="131"/>
      <c r="M7" s="131"/>
      <c r="N7" s="131"/>
      <c r="O7" s="131"/>
      <c r="P7" s="131"/>
    </row>
    <row r="8" spans="1:23" ht="30" customHeight="1">
      <c r="A8" s="52"/>
      <c r="B8" s="50" t="s">
        <v>81</v>
      </c>
      <c r="C8" s="52"/>
      <c r="D8" s="55">
        <v>100</v>
      </c>
      <c r="E8" s="132">
        <v>40.799999999999997</v>
      </c>
      <c r="F8" s="132">
        <v>4.93</v>
      </c>
      <c r="G8" s="132">
        <v>0.36699999999999999</v>
      </c>
      <c r="H8" s="132">
        <v>2.79</v>
      </c>
      <c r="K8" s="131"/>
      <c r="L8" s="131"/>
      <c r="M8" s="131"/>
      <c r="N8" s="131"/>
      <c r="O8" s="131"/>
      <c r="P8" s="131"/>
    </row>
    <row r="9" spans="1:23" ht="28.5" customHeight="1">
      <c r="A9" s="52"/>
      <c r="B9" s="58" t="s">
        <v>18</v>
      </c>
      <c r="C9" s="59" t="s">
        <v>193</v>
      </c>
      <c r="D9" s="55">
        <v>10</v>
      </c>
      <c r="E9" s="48">
        <v>70.5</v>
      </c>
      <c r="F9" s="48">
        <v>0.06</v>
      </c>
      <c r="G9" s="48">
        <v>7.92</v>
      </c>
      <c r="H9" s="48">
        <v>0.02</v>
      </c>
      <c r="I9" s="110"/>
      <c r="J9" s="110"/>
      <c r="K9" s="133"/>
      <c r="L9" s="133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spans="1:23" ht="35.1" customHeight="1">
      <c r="A10" s="60"/>
      <c r="B10" s="53" t="s">
        <v>19</v>
      </c>
      <c r="C10" s="61" t="s">
        <v>194</v>
      </c>
      <c r="D10" s="55">
        <v>15</v>
      </c>
      <c r="E10" s="48">
        <v>91.8</v>
      </c>
      <c r="F10" s="48">
        <v>0.23</v>
      </c>
      <c r="G10" s="48">
        <v>0.80100000000000005</v>
      </c>
      <c r="H10" s="48">
        <v>3.83</v>
      </c>
      <c r="I10" s="110"/>
      <c r="J10" s="110"/>
      <c r="K10" s="133"/>
      <c r="L10" s="133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spans="1:23" ht="31.5" customHeight="1">
      <c r="A11" s="60"/>
      <c r="B11" s="53" t="s">
        <v>20</v>
      </c>
      <c r="C11" s="52"/>
      <c r="D11" s="55">
        <v>50</v>
      </c>
      <c r="E11" s="48">
        <v>115</v>
      </c>
      <c r="F11" s="48">
        <v>25.1</v>
      </c>
      <c r="G11" s="48">
        <v>0.83</v>
      </c>
      <c r="H11" s="48">
        <v>3.94</v>
      </c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  <row r="12" spans="1:23" ht="21.75" customHeight="1">
      <c r="A12" s="62" t="s">
        <v>21</v>
      </c>
      <c r="B12" s="53" t="s">
        <v>22</v>
      </c>
      <c r="C12" s="52"/>
      <c r="D12" s="55">
        <v>50</v>
      </c>
      <c r="E12" s="48"/>
      <c r="F12" s="48"/>
      <c r="G12" s="48"/>
      <c r="H12" s="48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</row>
    <row r="13" spans="1:23" ht="23.25" customHeight="1">
      <c r="A13" s="62"/>
      <c r="B13" s="71" t="s">
        <v>57</v>
      </c>
      <c r="C13" s="52"/>
      <c r="D13" s="55">
        <v>100</v>
      </c>
      <c r="E13" s="48">
        <v>40</v>
      </c>
      <c r="F13" s="48">
        <v>9.24</v>
      </c>
      <c r="G13" s="48">
        <v>0</v>
      </c>
      <c r="H13" s="48">
        <v>0.3</v>
      </c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</row>
    <row r="14" spans="1:23" s="129" customFormat="1" ht="18.95" customHeight="1">
      <c r="A14" s="319" t="s">
        <v>24</v>
      </c>
      <c r="B14" s="320"/>
      <c r="C14" s="321"/>
      <c r="D14" s="63"/>
      <c r="E14" s="64">
        <f>SUM(E3:E13)</f>
        <v>861.5</v>
      </c>
      <c r="F14" s="64">
        <f>SUM(F3:F13)</f>
        <v>105.90500000000002</v>
      </c>
      <c r="G14" s="64">
        <f>SUM(G3:G13)</f>
        <v>26.175499999999996</v>
      </c>
      <c r="H14" s="64">
        <f>SUM(H3:H13)</f>
        <v>30.201500000000003</v>
      </c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spans="1:23" ht="34.5" customHeight="1">
      <c r="A15" s="43" t="s">
        <v>212</v>
      </c>
      <c r="B15" s="45" t="s">
        <v>1</v>
      </c>
      <c r="C15" s="45" t="s">
        <v>2</v>
      </c>
      <c r="D15" s="46" t="s">
        <v>3</v>
      </c>
      <c r="E15" s="46" t="s">
        <v>4</v>
      </c>
      <c r="F15" s="46" t="s">
        <v>5</v>
      </c>
      <c r="G15" s="46" t="s">
        <v>6</v>
      </c>
      <c r="H15" s="46" t="s">
        <v>7</v>
      </c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</row>
    <row r="16" spans="1:23" ht="58.5" customHeight="1">
      <c r="A16" s="68"/>
      <c r="B16" s="134" t="s">
        <v>82</v>
      </c>
      <c r="C16" s="70" t="s">
        <v>202</v>
      </c>
      <c r="D16" s="48">
        <v>250</v>
      </c>
      <c r="E16" s="48">
        <v>207</v>
      </c>
      <c r="F16" s="48">
        <v>27</v>
      </c>
      <c r="G16" s="48">
        <v>5.7</v>
      </c>
      <c r="H16" s="48">
        <v>10.9</v>
      </c>
      <c r="I16" s="110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</row>
    <row r="17" spans="1:23" ht="35.1" hidden="1" customHeight="1">
      <c r="A17" s="49" t="s">
        <v>9</v>
      </c>
      <c r="B17" s="53" t="s">
        <v>83</v>
      </c>
      <c r="C17" s="70" t="s">
        <v>203</v>
      </c>
      <c r="D17" s="51">
        <v>50</v>
      </c>
      <c r="E17" s="48">
        <v>46.7</v>
      </c>
      <c r="F17" s="48">
        <v>6.23</v>
      </c>
      <c r="G17" s="48">
        <v>1.61</v>
      </c>
      <c r="H17" s="48">
        <v>1.4</v>
      </c>
      <c r="I17" s="110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</row>
    <row r="18" spans="1:23" ht="18.75" customHeight="1">
      <c r="A18" s="68"/>
      <c r="B18" s="69" t="s">
        <v>84</v>
      </c>
      <c r="C18" s="70"/>
      <c r="D18" s="55">
        <v>30</v>
      </c>
      <c r="E18" s="48">
        <v>82.6</v>
      </c>
      <c r="F18" s="48">
        <v>2.87</v>
      </c>
      <c r="G18" s="48">
        <v>7</v>
      </c>
      <c r="H18" s="48">
        <v>2.1</v>
      </c>
      <c r="I18" s="110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</row>
    <row r="19" spans="1:23" ht="31.5" customHeight="1">
      <c r="A19" s="68"/>
      <c r="B19" s="73" t="s">
        <v>85</v>
      </c>
      <c r="C19" s="135" t="s">
        <v>204</v>
      </c>
      <c r="D19" s="55">
        <v>160</v>
      </c>
      <c r="E19" s="48">
        <v>150</v>
      </c>
      <c r="F19" s="48">
        <v>16.100000000000001</v>
      </c>
      <c r="G19" s="48">
        <v>7.14</v>
      </c>
      <c r="H19" s="48">
        <v>5.36</v>
      </c>
      <c r="I19" s="110"/>
    </row>
    <row r="20" spans="1:23" ht="29.25" customHeight="1">
      <c r="A20" s="60"/>
      <c r="B20" s="53" t="s">
        <v>20</v>
      </c>
      <c r="C20" s="52"/>
      <c r="D20" s="55">
        <v>50</v>
      </c>
      <c r="E20" s="48">
        <v>115</v>
      </c>
      <c r="F20" s="48">
        <v>25.1</v>
      </c>
      <c r="G20" s="48">
        <v>0.83</v>
      </c>
      <c r="H20" s="48">
        <v>3.94</v>
      </c>
      <c r="L20" s="136"/>
      <c r="M20" s="137"/>
      <c r="N20" s="137"/>
      <c r="O20" s="137"/>
      <c r="P20" s="137"/>
      <c r="Q20" s="137"/>
    </row>
    <row r="21" spans="1:23" ht="30" customHeight="1">
      <c r="A21" s="62" t="s">
        <v>21</v>
      </c>
      <c r="B21" s="53" t="s">
        <v>22</v>
      </c>
      <c r="C21" s="52"/>
      <c r="D21" s="55">
        <v>50</v>
      </c>
      <c r="E21" s="48"/>
      <c r="F21" s="48"/>
      <c r="G21" s="48"/>
      <c r="H21" s="48"/>
      <c r="O21" s="131"/>
      <c r="P21" s="131"/>
      <c r="Q21" s="131"/>
      <c r="R21" s="131"/>
      <c r="S21" s="131"/>
      <c r="T21" s="131"/>
      <c r="U21" s="131"/>
      <c r="V21" s="131"/>
    </row>
    <row r="22" spans="1:23" ht="23.25" customHeight="1">
      <c r="A22" s="62"/>
      <c r="B22" s="53" t="s">
        <v>61</v>
      </c>
      <c r="C22" s="52"/>
      <c r="D22" s="55">
        <v>100</v>
      </c>
      <c r="E22" s="48">
        <v>18.899999999999999</v>
      </c>
      <c r="F22" s="48">
        <v>2.9</v>
      </c>
      <c r="G22" s="48">
        <v>0.1</v>
      </c>
      <c r="H22" s="48">
        <v>0.8</v>
      </c>
      <c r="O22" s="131"/>
      <c r="P22" s="131"/>
      <c r="Q22" s="131"/>
      <c r="R22" s="131"/>
      <c r="S22" s="131"/>
      <c r="T22" s="131"/>
      <c r="U22" s="131"/>
      <c r="V22" s="131"/>
    </row>
    <row r="23" spans="1:23" s="129" customFormat="1" ht="18.95" customHeight="1">
      <c r="A23" s="319" t="s">
        <v>24</v>
      </c>
      <c r="B23" s="320"/>
      <c r="C23" s="321"/>
      <c r="D23" s="63"/>
      <c r="E23" s="64">
        <f>SUM(E16:E22)</f>
        <v>620.19999999999993</v>
      </c>
      <c r="F23" s="64">
        <f>SUM(F16:F22)</f>
        <v>80.200000000000017</v>
      </c>
      <c r="G23" s="64">
        <f>SUM(G16:G22)</f>
        <v>22.38</v>
      </c>
      <c r="H23" s="64">
        <f>SUM(H16:H22)</f>
        <v>24.500000000000004</v>
      </c>
      <c r="K23" s="129" t="s">
        <v>249</v>
      </c>
      <c r="O23" s="130"/>
      <c r="P23" s="130"/>
      <c r="Q23" s="130"/>
      <c r="R23" s="130"/>
      <c r="S23" s="130"/>
      <c r="T23" s="130"/>
      <c r="U23" s="130"/>
      <c r="V23" s="130"/>
    </row>
    <row r="24" spans="1:23" ht="15.75">
      <c r="A24" s="94"/>
      <c r="B24" s="95"/>
      <c r="C24" s="138"/>
      <c r="D24" s="96"/>
      <c r="E24" s="97"/>
      <c r="F24" s="93"/>
      <c r="G24" s="93"/>
      <c r="H24" s="93"/>
    </row>
    <row r="25" spans="1:23" ht="34.5" customHeight="1">
      <c r="A25" s="43" t="s">
        <v>228</v>
      </c>
      <c r="B25" s="45" t="s">
        <v>1</v>
      </c>
      <c r="C25" s="45" t="s">
        <v>2</v>
      </c>
      <c r="D25" s="46" t="s">
        <v>3</v>
      </c>
      <c r="E25" s="46" t="s">
        <v>4</v>
      </c>
      <c r="F25" s="46" t="s">
        <v>5</v>
      </c>
      <c r="G25" s="46" t="s">
        <v>6</v>
      </c>
      <c r="H25" s="46" t="s">
        <v>7</v>
      </c>
      <c r="O25" s="131"/>
      <c r="P25" s="131"/>
      <c r="Q25" s="131"/>
      <c r="R25" s="131"/>
      <c r="S25" s="131"/>
      <c r="T25" s="131"/>
      <c r="U25" s="131"/>
      <c r="V25" s="131"/>
    </row>
    <row r="26" spans="1:23" s="129" customFormat="1" ht="41.25" customHeight="1">
      <c r="A26" s="68"/>
      <c r="B26" s="73" t="s">
        <v>86</v>
      </c>
      <c r="C26" s="135" t="s">
        <v>87</v>
      </c>
      <c r="D26" s="48">
        <v>140</v>
      </c>
      <c r="E26" s="48">
        <v>98</v>
      </c>
      <c r="F26" s="48">
        <v>7.99</v>
      </c>
      <c r="G26" s="48">
        <v>3.92</v>
      </c>
      <c r="H26" s="48">
        <v>5.79</v>
      </c>
      <c r="J26" s="130"/>
      <c r="K26" s="130"/>
      <c r="L26" s="130"/>
      <c r="M26" s="130"/>
      <c r="N26" s="130"/>
      <c r="O26" s="130"/>
      <c r="P26" s="139"/>
      <c r="Q26" s="139"/>
      <c r="R26" s="139"/>
      <c r="S26" s="139"/>
      <c r="T26" s="130"/>
      <c r="U26" s="130"/>
      <c r="V26" s="130"/>
    </row>
    <row r="27" spans="1:23" s="129" customFormat="1" ht="35.1" hidden="1" customHeight="1">
      <c r="A27" s="49" t="s">
        <v>9</v>
      </c>
      <c r="B27" s="50" t="s">
        <v>88</v>
      </c>
      <c r="C27" s="135" t="s">
        <v>89</v>
      </c>
      <c r="D27" s="51">
        <v>20</v>
      </c>
      <c r="E27" s="48">
        <v>13.1</v>
      </c>
      <c r="F27" s="48">
        <v>1.1000000000000001</v>
      </c>
      <c r="G27" s="48">
        <v>0.64800000000000002</v>
      </c>
      <c r="H27" s="48">
        <v>0.39400000000000002</v>
      </c>
      <c r="J27" s="130"/>
      <c r="K27" s="130"/>
      <c r="L27" s="130"/>
      <c r="M27" s="130"/>
      <c r="N27" s="130"/>
      <c r="O27" s="130"/>
      <c r="P27" s="139"/>
      <c r="Q27" s="139"/>
      <c r="R27" s="139"/>
      <c r="S27" s="139"/>
      <c r="T27" s="130"/>
      <c r="U27" s="130"/>
      <c r="V27" s="130"/>
    </row>
    <row r="28" spans="1:23" s="129" customFormat="1" ht="25.5" customHeight="1">
      <c r="A28" s="68"/>
      <c r="B28" s="50" t="s">
        <v>90</v>
      </c>
      <c r="C28" s="70"/>
      <c r="D28" s="57">
        <v>100</v>
      </c>
      <c r="E28" s="48">
        <v>72.5</v>
      </c>
      <c r="F28" s="48">
        <v>15.5</v>
      </c>
      <c r="G28" s="48">
        <v>0.1</v>
      </c>
      <c r="H28" s="48">
        <v>1.9</v>
      </c>
      <c r="J28" s="130"/>
      <c r="K28" s="130"/>
      <c r="L28" s="130"/>
      <c r="M28" s="130"/>
      <c r="N28" s="130"/>
      <c r="O28" s="130"/>
      <c r="P28" s="139"/>
      <c r="Q28" s="139"/>
      <c r="R28" s="139"/>
      <c r="S28" s="139"/>
      <c r="T28" s="130"/>
      <c r="U28" s="130"/>
      <c r="V28" s="130"/>
    </row>
    <row r="29" spans="1:23" s="129" customFormat="1" ht="26.25" customHeight="1">
      <c r="A29" s="52"/>
      <c r="B29" s="53" t="s">
        <v>13</v>
      </c>
      <c r="C29" s="56" t="s">
        <v>14</v>
      </c>
      <c r="D29" s="55">
        <v>100</v>
      </c>
      <c r="E29" s="48">
        <v>80.59999999999998</v>
      </c>
      <c r="F29" s="48">
        <v>16.974999999999998</v>
      </c>
      <c r="G29" s="48">
        <v>0.49999999999999994</v>
      </c>
      <c r="H29" s="48">
        <v>2.9749999999999996</v>
      </c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</row>
    <row r="30" spans="1:23" ht="27.75" customHeight="1">
      <c r="A30" s="52"/>
      <c r="B30" s="71" t="s">
        <v>91</v>
      </c>
      <c r="C30" s="52" t="s">
        <v>92</v>
      </c>
      <c r="D30" s="55">
        <v>100</v>
      </c>
      <c r="E30" s="48">
        <v>41.8</v>
      </c>
      <c r="F30" s="48">
        <v>7</v>
      </c>
      <c r="G30" s="48">
        <v>0.2</v>
      </c>
      <c r="H30" s="48">
        <v>1.71</v>
      </c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1:23" ht="35.1" customHeight="1">
      <c r="A31" s="52"/>
      <c r="B31" s="107" t="s">
        <v>93</v>
      </c>
      <c r="C31" s="98"/>
      <c r="D31" s="55">
        <v>100</v>
      </c>
      <c r="E31" s="132">
        <v>56.5</v>
      </c>
      <c r="F31" s="132">
        <v>8.7200000000000006</v>
      </c>
      <c r="G31" s="132">
        <v>0.28299999999999997</v>
      </c>
      <c r="H31" s="132">
        <v>3.72</v>
      </c>
    </row>
    <row r="32" spans="1:23" ht="30" customHeight="1">
      <c r="A32" s="52"/>
      <c r="B32" s="58" t="s">
        <v>18</v>
      </c>
      <c r="C32" s="59" t="s">
        <v>193</v>
      </c>
      <c r="D32" s="55">
        <v>10</v>
      </c>
      <c r="E32" s="48">
        <v>70.5</v>
      </c>
      <c r="F32" s="48">
        <v>0.06</v>
      </c>
      <c r="G32" s="48">
        <v>7.92</v>
      </c>
      <c r="H32" s="48">
        <v>0.02</v>
      </c>
    </row>
    <row r="33" spans="1:15" ht="35.1" customHeight="1">
      <c r="A33" s="60"/>
      <c r="B33" s="53" t="s">
        <v>19</v>
      </c>
      <c r="C33" s="61" t="s">
        <v>194</v>
      </c>
      <c r="D33" s="55">
        <v>10</v>
      </c>
      <c r="E33" s="48">
        <v>61.2</v>
      </c>
      <c r="F33" s="48">
        <v>0.15</v>
      </c>
      <c r="G33" s="48">
        <v>5.34</v>
      </c>
      <c r="H33" s="48">
        <v>2.5499999999999998</v>
      </c>
    </row>
    <row r="34" spans="1:15" ht="33" customHeight="1">
      <c r="A34" s="60"/>
      <c r="B34" s="53" t="s">
        <v>20</v>
      </c>
      <c r="C34" s="52"/>
      <c r="D34" s="55">
        <v>50</v>
      </c>
      <c r="E34" s="48">
        <v>115</v>
      </c>
      <c r="F34" s="48">
        <v>25.1</v>
      </c>
      <c r="G34" s="48">
        <v>0.83</v>
      </c>
      <c r="H34" s="48">
        <v>3.94</v>
      </c>
    </row>
    <row r="35" spans="1:15" ht="22.5" customHeight="1">
      <c r="A35" s="62" t="s">
        <v>21</v>
      </c>
      <c r="B35" s="53" t="s">
        <v>22</v>
      </c>
      <c r="C35" s="52"/>
      <c r="D35" s="55">
        <v>50</v>
      </c>
      <c r="E35" s="48"/>
      <c r="F35" s="48"/>
      <c r="G35" s="48"/>
      <c r="H35" s="48"/>
    </row>
    <row r="36" spans="1:15" ht="21.75" customHeight="1">
      <c r="A36" s="62"/>
      <c r="B36" s="53" t="s">
        <v>23</v>
      </c>
      <c r="C36" s="52"/>
      <c r="D36" s="55">
        <v>100</v>
      </c>
      <c r="E36" s="48">
        <v>48.8</v>
      </c>
      <c r="F36" s="48">
        <v>13.48</v>
      </c>
      <c r="G36" s="48">
        <v>0</v>
      </c>
      <c r="H36" s="48">
        <v>0</v>
      </c>
    </row>
    <row r="37" spans="1:15" s="129" customFormat="1" ht="19.5" customHeight="1">
      <c r="A37" s="319" t="s">
        <v>24</v>
      </c>
      <c r="B37" s="320"/>
      <c r="C37" s="321"/>
      <c r="D37" s="55"/>
      <c r="E37" s="140">
        <f>SUM(E26:E36)</f>
        <v>658</v>
      </c>
      <c r="F37" s="140">
        <f>SUM(F26:F36)</f>
        <v>96.075000000000003</v>
      </c>
      <c r="G37" s="140">
        <f>SUM(G26:G36)</f>
        <v>19.741</v>
      </c>
      <c r="H37" s="140">
        <f>SUM(H26:H36)</f>
        <v>22.998999999999999</v>
      </c>
      <c r="J37" s="136"/>
      <c r="K37" s="137"/>
      <c r="L37" s="137"/>
      <c r="M37" s="137"/>
      <c r="N37" s="137"/>
      <c r="O37" s="137"/>
    </row>
    <row r="38" spans="1:15" ht="12" customHeight="1">
      <c r="A38" s="318"/>
      <c r="B38" s="318"/>
      <c r="C38" s="92"/>
      <c r="D38" s="92"/>
      <c r="E38" s="93"/>
      <c r="F38" s="93"/>
      <c r="G38" s="93"/>
      <c r="H38" s="93"/>
    </row>
    <row r="39" spans="1:15" ht="33" customHeight="1">
      <c r="A39" s="43" t="s">
        <v>229</v>
      </c>
      <c r="B39" s="45" t="s">
        <v>1</v>
      </c>
      <c r="C39" s="45" t="s">
        <v>2</v>
      </c>
      <c r="D39" s="46" t="s">
        <v>3</v>
      </c>
      <c r="E39" s="46" t="s">
        <v>4</v>
      </c>
      <c r="F39" s="46" t="s">
        <v>5</v>
      </c>
      <c r="G39" s="46" t="s">
        <v>6</v>
      </c>
      <c r="H39" s="46" t="s">
        <v>7</v>
      </c>
    </row>
    <row r="40" spans="1:15" ht="35.1" customHeight="1">
      <c r="A40" s="68"/>
      <c r="B40" s="66" t="s">
        <v>94</v>
      </c>
      <c r="C40" s="67" t="s">
        <v>205</v>
      </c>
      <c r="D40" s="48">
        <v>250</v>
      </c>
      <c r="E40" s="48">
        <v>231</v>
      </c>
      <c r="F40" s="48">
        <v>13.4</v>
      </c>
      <c r="G40" s="48">
        <v>14.8</v>
      </c>
      <c r="H40" s="48">
        <v>10</v>
      </c>
    </row>
    <row r="41" spans="1:15" ht="35.1" hidden="1" customHeight="1">
      <c r="A41" s="49" t="s">
        <v>9</v>
      </c>
      <c r="B41" s="66" t="s">
        <v>95</v>
      </c>
      <c r="C41" s="67" t="s">
        <v>206</v>
      </c>
      <c r="D41" s="51">
        <v>50</v>
      </c>
      <c r="E41" s="48">
        <v>30.1</v>
      </c>
      <c r="F41" s="48">
        <v>1.51</v>
      </c>
      <c r="G41" s="48">
        <v>2.35</v>
      </c>
      <c r="H41" s="48">
        <v>0.36199999999999999</v>
      </c>
    </row>
    <row r="42" spans="1:15" ht="35.1" customHeight="1">
      <c r="A42" s="68"/>
      <c r="B42" s="66" t="s">
        <v>96</v>
      </c>
      <c r="C42" s="141" t="s">
        <v>207</v>
      </c>
      <c r="D42" s="55">
        <v>160</v>
      </c>
      <c r="E42" s="48">
        <v>243</v>
      </c>
      <c r="F42" s="48">
        <v>28.8</v>
      </c>
      <c r="G42" s="48">
        <v>12.7</v>
      </c>
      <c r="H42" s="48">
        <v>2.67</v>
      </c>
    </row>
    <row r="43" spans="1:15" ht="31.5" customHeight="1">
      <c r="A43" s="60"/>
      <c r="B43" s="53" t="s">
        <v>20</v>
      </c>
      <c r="C43" s="52"/>
      <c r="D43" s="55">
        <v>50</v>
      </c>
      <c r="E43" s="48">
        <v>115</v>
      </c>
      <c r="F43" s="48">
        <v>25.1</v>
      </c>
      <c r="G43" s="48">
        <v>0.83</v>
      </c>
      <c r="H43" s="48">
        <v>3.94</v>
      </c>
    </row>
    <row r="44" spans="1:15" ht="21.75" customHeight="1">
      <c r="A44" s="62" t="s">
        <v>21</v>
      </c>
      <c r="B44" s="53" t="s">
        <v>22</v>
      </c>
      <c r="C44" s="52"/>
      <c r="D44" s="55">
        <v>50</v>
      </c>
      <c r="E44" s="48"/>
      <c r="F44" s="48"/>
      <c r="G44" s="48"/>
      <c r="H44" s="48"/>
    </row>
    <row r="45" spans="1:15" ht="24" customHeight="1">
      <c r="A45" s="62"/>
      <c r="B45" s="53" t="s">
        <v>97</v>
      </c>
      <c r="C45" s="52"/>
      <c r="D45" s="55">
        <v>100</v>
      </c>
      <c r="E45" s="48">
        <v>29.9</v>
      </c>
      <c r="F45" s="48">
        <v>4.59</v>
      </c>
      <c r="G45" s="48">
        <v>0.15</v>
      </c>
      <c r="H45" s="48">
        <v>1.35</v>
      </c>
    </row>
    <row r="46" spans="1:15" ht="18.95" customHeight="1">
      <c r="A46" s="319" t="s">
        <v>24</v>
      </c>
      <c r="B46" s="320"/>
      <c r="C46" s="321"/>
      <c r="D46" s="99"/>
      <c r="E46" s="100">
        <f>SUM(E40:E45)</f>
        <v>649</v>
      </c>
      <c r="F46" s="100">
        <f t="shared" ref="F46:H46" si="0">SUM(F40:F45)</f>
        <v>73.400000000000006</v>
      </c>
      <c r="G46" s="100">
        <f t="shared" si="0"/>
        <v>30.83</v>
      </c>
      <c r="H46" s="100">
        <f t="shared" si="0"/>
        <v>18.322000000000003</v>
      </c>
    </row>
    <row r="47" spans="1:15" ht="15.75">
      <c r="A47" s="142"/>
      <c r="B47" s="95"/>
      <c r="C47" s="96"/>
      <c r="D47" s="96"/>
      <c r="E47" s="97"/>
      <c r="F47" s="93"/>
      <c r="G47" s="93"/>
      <c r="H47" s="93"/>
    </row>
    <row r="48" spans="1:15" ht="50.1" customHeight="1">
      <c r="A48" s="43" t="s">
        <v>230</v>
      </c>
      <c r="B48" s="45" t="s">
        <v>1</v>
      </c>
      <c r="C48" s="45" t="s">
        <v>2</v>
      </c>
      <c r="D48" s="46" t="s">
        <v>3</v>
      </c>
      <c r="E48" s="46" t="s">
        <v>4</v>
      </c>
      <c r="F48" s="46" t="s">
        <v>5</v>
      </c>
      <c r="G48" s="46" t="s">
        <v>6</v>
      </c>
      <c r="H48" s="46" t="s">
        <v>7</v>
      </c>
    </row>
    <row r="49" spans="1:12" ht="45" customHeight="1">
      <c r="A49" s="68"/>
      <c r="B49" s="143" t="s">
        <v>98</v>
      </c>
      <c r="C49" s="135" t="s">
        <v>99</v>
      </c>
      <c r="D49" s="48">
        <v>140</v>
      </c>
      <c r="E49" s="48">
        <v>93.9</v>
      </c>
      <c r="F49" s="48">
        <v>5.75</v>
      </c>
      <c r="G49" s="48">
        <v>5.35</v>
      </c>
      <c r="H49" s="48">
        <v>4.7</v>
      </c>
    </row>
    <row r="50" spans="1:12" ht="60.75" hidden="1">
      <c r="A50" s="49" t="s">
        <v>9</v>
      </c>
      <c r="B50" s="69" t="s">
        <v>100</v>
      </c>
      <c r="C50" s="135" t="s">
        <v>208</v>
      </c>
      <c r="D50" s="51">
        <v>20</v>
      </c>
      <c r="E50" s="48">
        <v>18.399999999999999</v>
      </c>
      <c r="F50" s="48">
        <v>1.34</v>
      </c>
      <c r="G50" s="48">
        <v>0.51800000000000002</v>
      </c>
      <c r="H50" s="48">
        <v>1.72</v>
      </c>
    </row>
    <row r="51" spans="1:12">
      <c r="A51" s="144"/>
      <c r="B51" s="71" t="s">
        <v>52</v>
      </c>
      <c r="C51" s="72" t="s">
        <v>53</v>
      </c>
      <c r="D51" s="55">
        <v>100</v>
      </c>
      <c r="E51" s="48">
        <v>128.75</v>
      </c>
      <c r="F51" s="48">
        <v>28.625</v>
      </c>
      <c r="G51" s="48">
        <v>0.26250000000000001</v>
      </c>
      <c r="H51" s="48">
        <v>2.5</v>
      </c>
    </row>
    <row r="52" spans="1:12" ht="24.75" customHeight="1">
      <c r="A52" s="144"/>
      <c r="B52" s="53" t="s">
        <v>78</v>
      </c>
      <c r="C52" s="54" t="s">
        <v>201</v>
      </c>
      <c r="D52" s="55">
        <v>100</v>
      </c>
      <c r="E52" s="48">
        <v>151.25</v>
      </c>
      <c r="F52" s="48">
        <v>26.25</v>
      </c>
      <c r="G52" s="48">
        <v>2.5750000000000002</v>
      </c>
      <c r="H52" s="48">
        <v>4.5625</v>
      </c>
    </row>
    <row r="53" spans="1:12" ht="23.25" customHeight="1">
      <c r="A53" s="145" t="s">
        <v>101</v>
      </c>
      <c r="B53" s="73" t="s">
        <v>102</v>
      </c>
      <c r="C53" s="109"/>
      <c r="D53" s="55">
        <v>100</v>
      </c>
      <c r="E53" s="48">
        <v>47.7</v>
      </c>
      <c r="F53" s="48">
        <v>3.84</v>
      </c>
      <c r="G53" s="48">
        <v>0.72</v>
      </c>
      <c r="H53" s="48">
        <v>5.16</v>
      </c>
    </row>
    <row r="54" spans="1:12" ht="30.75" customHeight="1">
      <c r="A54" s="323"/>
      <c r="B54" s="66" t="s">
        <v>103</v>
      </c>
      <c r="C54" s="67" t="s">
        <v>104</v>
      </c>
      <c r="D54" s="55">
        <v>100</v>
      </c>
      <c r="E54" s="48">
        <v>18.5</v>
      </c>
      <c r="F54" s="48">
        <v>1.5</v>
      </c>
      <c r="G54" s="48">
        <v>0.37</v>
      </c>
      <c r="H54" s="48">
        <v>1.63</v>
      </c>
      <c r="I54" s="110"/>
      <c r="J54" s="110"/>
      <c r="K54" s="110"/>
      <c r="L54" s="110"/>
    </row>
    <row r="55" spans="1:12" ht="28.5" customHeight="1">
      <c r="A55" s="323"/>
      <c r="B55" s="107" t="s">
        <v>105</v>
      </c>
      <c r="C55" s="67" t="s">
        <v>209</v>
      </c>
      <c r="D55" s="55">
        <v>100</v>
      </c>
      <c r="E55" s="48">
        <v>78.599999999999994</v>
      </c>
      <c r="F55" s="48">
        <v>8.9600000000000009</v>
      </c>
      <c r="G55" s="48">
        <v>2.02</v>
      </c>
      <c r="H55" s="48">
        <v>3.27</v>
      </c>
    </row>
    <row r="56" spans="1:12" ht="35.1" customHeight="1">
      <c r="A56" s="323"/>
      <c r="B56" s="58" t="s">
        <v>18</v>
      </c>
      <c r="C56" s="59" t="s">
        <v>193</v>
      </c>
      <c r="D56" s="55">
        <v>10</v>
      </c>
      <c r="E56" s="48">
        <v>70.5</v>
      </c>
      <c r="F56" s="48">
        <v>0.06</v>
      </c>
      <c r="G56" s="48">
        <v>7.92</v>
      </c>
      <c r="H56" s="48">
        <v>0.02</v>
      </c>
    </row>
    <row r="57" spans="1:12" ht="30.75" customHeight="1">
      <c r="A57" s="323"/>
      <c r="B57" s="53" t="s">
        <v>19</v>
      </c>
      <c r="C57" s="61" t="s">
        <v>194</v>
      </c>
      <c r="D57" s="55">
        <v>15</v>
      </c>
      <c r="E57" s="48">
        <v>91.8</v>
      </c>
      <c r="F57" s="48">
        <v>0.23</v>
      </c>
      <c r="G57" s="48">
        <v>8.01</v>
      </c>
      <c r="H57" s="48">
        <v>3.83</v>
      </c>
    </row>
    <row r="58" spans="1:12" ht="35.1" customHeight="1">
      <c r="A58" s="324"/>
      <c r="B58" s="53" t="s">
        <v>20</v>
      </c>
      <c r="C58" s="52"/>
      <c r="D58" s="55">
        <v>50</v>
      </c>
      <c r="E58" s="48">
        <v>115</v>
      </c>
      <c r="F58" s="48">
        <v>25.1</v>
      </c>
      <c r="G58" s="48">
        <v>0.83</v>
      </c>
      <c r="H58" s="48">
        <v>3.94</v>
      </c>
    </row>
    <row r="59" spans="1:12" ht="46.5" customHeight="1">
      <c r="A59" s="60"/>
      <c r="B59" s="146" t="s">
        <v>106</v>
      </c>
      <c r="C59" s="52" t="s">
        <v>210</v>
      </c>
      <c r="D59" s="55">
        <v>40</v>
      </c>
      <c r="E59" s="48">
        <v>120</v>
      </c>
      <c r="F59" s="48">
        <v>12.2</v>
      </c>
      <c r="G59" s="48">
        <v>6.54</v>
      </c>
      <c r="H59" s="48">
        <v>2.5299999999999998</v>
      </c>
    </row>
    <row r="60" spans="1:12" ht="27" customHeight="1">
      <c r="A60" s="62" t="s">
        <v>21</v>
      </c>
      <c r="B60" s="53" t="s">
        <v>22</v>
      </c>
      <c r="C60" s="147"/>
      <c r="D60" s="55">
        <v>50</v>
      </c>
      <c r="E60" s="48"/>
      <c r="F60" s="48"/>
      <c r="G60" s="48"/>
      <c r="H60" s="48"/>
    </row>
    <row r="61" spans="1:12" ht="22.5" customHeight="1">
      <c r="A61" s="62"/>
      <c r="B61" s="53" t="s">
        <v>57</v>
      </c>
      <c r="C61" s="52"/>
      <c r="D61" s="55">
        <v>100</v>
      </c>
      <c r="E61" s="48">
        <v>40</v>
      </c>
      <c r="F61" s="48">
        <v>9.24</v>
      </c>
      <c r="G61" s="48">
        <v>0</v>
      </c>
      <c r="H61" s="48">
        <v>0.3</v>
      </c>
    </row>
    <row r="62" spans="1:12" ht="18.95" customHeight="1">
      <c r="A62" s="319" t="s">
        <v>24</v>
      </c>
      <c r="B62" s="320"/>
      <c r="C62" s="321"/>
      <c r="D62" s="111"/>
      <c r="E62" s="112">
        <f>SUM(E49:E61)</f>
        <v>974.4</v>
      </c>
      <c r="F62" s="112">
        <f>SUM(F49:F61)</f>
        <v>123.09500000000003</v>
      </c>
      <c r="G62" s="112">
        <f>SUM(G49:G61)</f>
        <v>35.115499999999997</v>
      </c>
      <c r="H62" s="112">
        <f>SUM(H49:H61)</f>
        <v>34.162499999999994</v>
      </c>
    </row>
    <row r="63" spans="1:12" ht="18.95" customHeight="1">
      <c r="A63" s="325" t="s">
        <v>69</v>
      </c>
      <c r="B63" s="326"/>
      <c r="C63" s="326"/>
      <c r="D63" s="327"/>
      <c r="E63" s="216">
        <f>AVERAGE(E62,E46,E37,E23,E14)</f>
        <v>752.62</v>
      </c>
      <c r="F63" s="217">
        <f>AVERAGE(F62,F46,F37,F23,F14)</f>
        <v>95.735000000000028</v>
      </c>
      <c r="G63" s="217">
        <f>AVERAGE(G62,G46,G37,G23,G14)</f>
        <v>26.848399999999998</v>
      </c>
      <c r="H63" s="217">
        <f>AVERAGE(H62,H46,H37,H23,H14)</f>
        <v>26.036999999999999</v>
      </c>
    </row>
    <row r="64" spans="1:12" ht="18.95" customHeight="1">
      <c r="A64" s="148"/>
      <c r="B64" s="149"/>
      <c r="C64" s="328" t="s">
        <v>70</v>
      </c>
      <c r="D64" s="329"/>
      <c r="E64" s="220"/>
      <c r="F64" s="221">
        <f>F63*4/E63*100</f>
        <v>50.880922643565164</v>
      </c>
      <c r="G64" s="221">
        <f>G63*9/E63*100</f>
        <v>32.105923307911027</v>
      </c>
      <c r="H64" s="221">
        <f>H63*4/E63*100</f>
        <v>13.838059047062263</v>
      </c>
    </row>
    <row r="65" spans="1:8" ht="18.95" customHeight="1">
      <c r="A65" s="150"/>
      <c r="B65" s="151"/>
      <c r="C65" s="330" t="s">
        <v>71</v>
      </c>
      <c r="D65" s="331"/>
      <c r="E65" s="220" t="s">
        <v>72</v>
      </c>
      <c r="F65" s="221" t="s">
        <v>73</v>
      </c>
      <c r="G65" s="221" t="s">
        <v>74</v>
      </c>
      <c r="H65" s="221" t="s">
        <v>75</v>
      </c>
    </row>
    <row r="66" spans="1:8" ht="18.95" customHeight="1">
      <c r="A66" s="322" t="s">
        <v>25</v>
      </c>
      <c r="B66" s="322"/>
      <c r="C66" s="322"/>
      <c r="D66" s="322"/>
      <c r="E66" s="322"/>
      <c r="F66" s="322"/>
      <c r="G66" s="322"/>
      <c r="H66" s="322"/>
    </row>
    <row r="67" spans="1:8" ht="18.95" customHeight="1">
      <c r="A67" s="335" t="s">
        <v>26</v>
      </c>
      <c r="B67" s="336"/>
      <c r="C67" s="336"/>
      <c r="D67" s="336"/>
      <c r="E67" s="336"/>
      <c r="F67" s="336"/>
      <c r="G67" s="336"/>
      <c r="H67" s="337"/>
    </row>
    <row r="68" spans="1:8" ht="18.95" customHeight="1">
      <c r="A68" s="338" t="s">
        <v>27</v>
      </c>
      <c r="B68" s="339"/>
      <c r="C68" s="339"/>
      <c r="D68" s="339"/>
      <c r="E68" s="339"/>
      <c r="F68" s="339"/>
      <c r="G68" s="339"/>
      <c r="H68" s="340"/>
    </row>
    <row r="69" spans="1:8" ht="18.95" customHeight="1">
      <c r="A69" s="341" t="s">
        <v>28</v>
      </c>
      <c r="B69" s="342"/>
      <c r="C69" s="342"/>
      <c r="D69" s="342"/>
      <c r="E69" s="342"/>
      <c r="F69" s="342"/>
      <c r="G69" s="342"/>
      <c r="H69" s="343"/>
    </row>
    <row r="70" spans="1:8" ht="18.95" customHeight="1">
      <c r="A70" s="341" t="s">
        <v>29</v>
      </c>
      <c r="B70" s="342"/>
      <c r="C70" s="342"/>
      <c r="D70" s="342"/>
      <c r="E70" s="342"/>
      <c r="F70" s="342"/>
      <c r="G70" s="342"/>
      <c r="H70" s="343"/>
    </row>
    <row r="71" spans="1:8" ht="37.5" customHeight="1">
      <c r="A71" s="341" t="s">
        <v>30</v>
      </c>
      <c r="B71" s="342"/>
      <c r="C71" s="342"/>
      <c r="D71" s="342"/>
      <c r="E71" s="342"/>
      <c r="F71" s="342"/>
      <c r="G71" s="342"/>
      <c r="H71" s="343"/>
    </row>
    <row r="72" spans="1:8" ht="18.95" customHeight="1">
      <c r="A72" s="344" t="s">
        <v>31</v>
      </c>
      <c r="B72" s="344"/>
      <c r="C72" s="344"/>
      <c r="D72" s="344"/>
      <c r="E72" s="344"/>
      <c r="F72" s="344"/>
      <c r="G72" s="344"/>
      <c r="H72" s="344"/>
    </row>
    <row r="73" spans="1:8" ht="18.95" customHeight="1">
      <c r="A73" s="75" t="s">
        <v>32</v>
      </c>
      <c r="B73" s="76" t="s">
        <v>33</v>
      </c>
      <c r="C73" s="79"/>
      <c r="D73" s="79"/>
      <c r="E73" s="80"/>
      <c r="F73" s="80"/>
      <c r="G73" s="80"/>
      <c r="H73" s="81"/>
    </row>
    <row r="74" spans="1:8" ht="18.95" customHeight="1">
      <c r="A74" s="77" t="s">
        <v>34</v>
      </c>
      <c r="B74" s="78" t="s">
        <v>35</v>
      </c>
      <c r="C74" s="82"/>
      <c r="D74" s="82"/>
      <c r="E74" s="83"/>
      <c r="F74" s="83"/>
      <c r="G74" s="83"/>
      <c r="H74" s="84"/>
    </row>
    <row r="75" spans="1:8" ht="18.95" customHeight="1">
      <c r="A75" s="85" t="s">
        <v>36</v>
      </c>
      <c r="B75" s="86" t="s">
        <v>37</v>
      </c>
      <c r="C75" s="87"/>
      <c r="D75" s="87"/>
      <c r="E75" s="88"/>
      <c r="F75" s="88"/>
      <c r="G75" s="88"/>
      <c r="H75" s="89"/>
    </row>
    <row r="76" spans="1:8" ht="18.95" customHeight="1">
      <c r="A76" s="332" t="s">
        <v>38</v>
      </c>
      <c r="B76" s="332"/>
      <c r="C76" s="332"/>
      <c r="D76" s="332"/>
      <c r="E76" s="332"/>
      <c r="F76" s="332"/>
      <c r="G76" s="332"/>
      <c r="H76" s="332"/>
    </row>
    <row r="77" spans="1:8">
      <c r="A77" s="333" t="s">
        <v>39</v>
      </c>
      <c r="B77" s="334"/>
      <c r="C77" s="90"/>
      <c r="D77" s="90"/>
      <c r="E77" s="90"/>
      <c r="F77" s="90"/>
      <c r="G77" s="90"/>
      <c r="H77" s="91"/>
    </row>
  </sheetData>
  <mergeCells count="19">
    <mergeCell ref="A76:H76"/>
    <mergeCell ref="A77:B77"/>
    <mergeCell ref="A67:H67"/>
    <mergeCell ref="A68:H68"/>
    <mergeCell ref="A69:H69"/>
    <mergeCell ref="A70:H70"/>
    <mergeCell ref="A71:H71"/>
    <mergeCell ref="A72:H72"/>
    <mergeCell ref="A66:H66"/>
    <mergeCell ref="A54:A58"/>
    <mergeCell ref="A62:C62"/>
    <mergeCell ref="A63:D63"/>
    <mergeCell ref="C64:D64"/>
    <mergeCell ref="C65:D65"/>
    <mergeCell ref="A38:B38"/>
    <mergeCell ref="A46:C46"/>
    <mergeCell ref="A14:C14"/>
    <mergeCell ref="A23:C23"/>
    <mergeCell ref="A37:C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4A03-CBD2-4730-9727-EFADF5395871}">
  <dimension ref="A1:W81"/>
  <sheetViews>
    <sheetView topLeftCell="A69" workbookViewId="0">
      <selection activeCell="C77" sqref="C77"/>
    </sheetView>
  </sheetViews>
  <sheetFormatPr defaultColWidth="10.5703125" defaultRowHeight="15"/>
  <cols>
    <col min="1" max="1" width="14.42578125" style="93" customWidth="1"/>
    <col min="2" max="2" width="32.140625" style="93" customWidth="1"/>
    <col min="3" max="3" width="57.5703125" style="93" customWidth="1"/>
    <col min="4" max="4" width="11.85546875" style="93" customWidth="1"/>
    <col min="5" max="5" width="13.5703125" style="93" customWidth="1"/>
    <col min="6" max="6" width="15.5703125" style="93" customWidth="1"/>
    <col min="7" max="7" width="11" style="93" customWidth="1"/>
    <col min="8" max="8" width="9.85546875" style="93" customWidth="1"/>
    <col min="9" max="16384" width="10.5703125" style="93"/>
  </cols>
  <sheetData>
    <row r="1" spans="1:23" ht="15.75">
      <c r="A1" s="94" t="s">
        <v>107</v>
      </c>
      <c r="B1" s="95"/>
      <c r="C1" s="96"/>
      <c r="D1" s="96"/>
      <c r="E1" s="97"/>
    </row>
    <row r="2" spans="1:23" s="117" customFormat="1" ht="50.1" customHeight="1">
      <c r="A2" s="247" t="s">
        <v>231</v>
      </c>
      <c r="B2" s="44" t="s">
        <v>1</v>
      </c>
      <c r="C2" s="45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</row>
    <row r="3" spans="1:23" ht="30.75">
      <c r="A3" s="47"/>
      <c r="B3" s="248" t="s">
        <v>108</v>
      </c>
      <c r="C3" s="59" t="s">
        <v>232</v>
      </c>
      <c r="D3" s="48">
        <v>140</v>
      </c>
      <c r="E3" s="48">
        <v>197</v>
      </c>
      <c r="F3" s="48">
        <v>6.63</v>
      </c>
      <c r="G3" s="48">
        <v>11.1</v>
      </c>
      <c r="H3" s="48">
        <v>17.600000000000001</v>
      </c>
    </row>
    <row r="4" spans="1:23" ht="35.1" hidden="1" customHeight="1">
      <c r="A4" s="49" t="s">
        <v>9</v>
      </c>
      <c r="B4" s="249" t="s">
        <v>109</v>
      </c>
      <c r="C4" s="56" t="s">
        <v>233</v>
      </c>
      <c r="D4" s="51">
        <v>20</v>
      </c>
      <c r="E4" s="48">
        <v>11.8</v>
      </c>
      <c r="F4" s="48">
        <v>0.83799999999999997</v>
      </c>
      <c r="G4" s="48">
        <v>0.78500000000000003</v>
      </c>
      <c r="H4" s="48">
        <v>0.28100000000000003</v>
      </c>
    </row>
    <row r="5" spans="1:23" ht="30" customHeight="1">
      <c r="A5" s="47"/>
      <c r="B5" s="53" t="s">
        <v>78</v>
      </c>
      <c r="C5" s="54" t="s">
        <v>201</v>
      </c>
      <c r="D5" s="55">
        <v>100</v>
      </c>
      <c r="E5" s="48">
        <v>151.25</v>
      </c>
      <c r="F5" s="48">
        <v>26.25</v>
      </c>
      <c r="G5" s="48">
        <v>2.5750000000000002</v>
      </c>
      <c r="H5" s="48">
        <v>4.5625</v>
      </c>
    </row>
    <row r="6" spans="1:23" ht="26.25" customHeight="1">
      <c r="A6" s="52"/>
      <c r="B6" s="98" t="s">
        <v>52</v>
      </c>
      <c r="C6" s="72" t="s">
        <v>110</v>
      </c>
      <c r="D6" s="55">
        <v>100</v>
      </c>
      <c r="E6" s="48">
        <v>128.75</v>
      </c>
      <c r="F6" s="48">
        <v>28.625</v>
      </c>
      <c r="G6" s="48">
        <v>0.26250000000000001</v>
      </c>
      <c r="H6" s="48">
        <v>2.5</v>
      </c>
    </row>
    <row r="7" spans="1:23" ht="35.1" customHeight="1">
      <c r="A7" s="52"/>
      <c r="B7" s="98" t="s">
        <v>111</v>
      </c>
      <c r="C7" s="72" t="s">
        <v>112</v>
      </c>
      <c r="D7" s="55">
        <v>100</v>
      </c>
      <c r="E7" s="48">
        <v>49.5</v>
      </c>
      <c r="F7" s="48">
        <v>5.18</v>
      </c>
      <c r="G7" s="48">
        <v>2.11</v>
      </c>
      <c r="H7" s="48">
        <v>1.26</v>
      </c>
    </row>
    <row r="8" spans="1:23" ht="35.1" customHeight="1">
      <c r="A8" s="52"/>
      <c r="B8" s="250" t="s">
        <v>113</v>
      </c>
      <c r="C8" s="108"/>
      <c r="D8" s="55">
        <v>100</v>
      </c>
      <c r="E8" s="48">
        <v>51.5</v>
      </c>
      <c r="F8" s="48">
        <v>7.21</v>
      </c>
      <c r="G8" s="48">
        <v>0.33</v>
      </c>
      <c r="H8" s="48">
        <v>2.76</v>
      </c>
    </row>
    <row r="9" spans="1:23" ht="35.1" customHeight="1">
      <c r="A9" s="52"/>
      <c r="B9" s="59" t="s">
        <v>18</v>
      </c>
      <c r="C9" s="59" t="s">
        <v>193</v>
      </c>
      <c r="D9" s="55">
        <v>10</v>
      </c>
      <c r="E9" s="48">
        <v>70.5</v>
      </c>
      <c r="F9" s="48">
        <v>0.06</v>
      </c>
      <c r="G9" s="48">
        <v>7.92</v>
      </c>
      <c r="H9" s="48">
        <v>0.02</v>
      </c>
      <c r="I9" s="251"/>
      <c r="J9" s="251"/>
      <c r="K9" s="252"/>
      <c r="L9" s="252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</row>
    <row r="10" spans="1:23" ht="35.1" customHeight="1">
      <c r="A10" s="52"/>
      <c r="B10" s="52" t="s">
        <v>19</v>
      </c>
      <c r="C10" s="108" t="s">
        <v>234</v>
      </c>
      <c r="D10" s="55">
        <v>10</v>
      </c>
      <c r="E10" s="48">
        <v>61.2</v>
      </c>
      <c r="F10" s="48">
        <v>0.15</v>
      </c>
      <c r="G10" s="48">
        <v>5.34</v>
      </c>
      <c r="H10" s="48">
        <v>2.5499999999999998</v>
      </c>
      <c r="I10" s="251"/>
      <c r="J10" s="251"/>
      <c r="K10" s="252"/>
      <c r="L10" s="252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</row>
    <row r="11" spans="1:23" ht="32.25" customHeight="1">
      <c r="A11" s="52"/>
      <c r="B11" s="52" t="s">
        <v>20</v>
      </c>
      <c r="C11" s="108"/>
      <c r="D11" s="55">
        <v>50</v>
      </c>
      <c r="E11" s="48">
        <v>115</v>
      </c>
      <c r="F11" s="48">
        <v>25.1</v>
      </c>
      <c r="G11" s="48">
        <v>0.83</v>
      </c>
      <c r="H11" s="48">
        <v>3.94</v>
      </c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</row>
    <row r="12" spans="1:23" ht="31.5" customHeight="1">
      <c r="A12" s="49" t="s">
        <v>21</v>
      </c>
      <c r="B12" s="52" t="s">
        <v>22</v>
      </c>
      <c r="C12" s="108"/>
      <c r="D12" s="55">
        <v>50</v>
      </c>
      <c r="E12" s="48"/>
      <c r="F12" s="48"/>
      <c r="G12" s="48"/>
      <c r="H12" s="48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</row>
    <row r="13" spans="1:23" ht="20.25" customHeight="1">
      <c r="A13" s="49"/>
      <c r="B13" s="52" t="s">
        <v>23</v>
      </c>
      <c r="C13" s="108"/>
      <c r="D13" s="55">
        <v>100</v>
      </c>
      <c r="E13" s="48">
        <v>48.8</v>
      </c>
      <c r="F13" s="48">
        <v>13.48</v>
      </c>
      <c r="G13" s="48">
        <v>0</v>
      </c>
      <c r="H13" s="48">
        <v>0</v>
      </c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</row>
    <row r="14" spans="1:23" s="117" customFormat="1" ht="18.95" customHeight="1">
      <c r="A14" s="345" t="s">
        <v>24</v>
      </c>
      <c r="B14" s="320"/>
      <c r="C14" s="321"/>
      <c r="D14" s="63"/>
      <c r="E14" s="140">
        <f>SUM(E3:E13)</f>
        <v>885.3</v>
      </c>
      <c r="F14" s="140">
        <f>SUM(F3:F13)</f>
        <v>113.52300000000001</v>
      </c>
      <c r="G14" s="140">
        <f>SUM(G3:G13)</f>
        <v>31.252499999999994</v>
      </c>
      <c r="H14" s="140">
        <f>SUM(H3:H13)</f>
        <v>35.473500000000001</v>
      </c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</row>
    <row r="15" spans="1:23" ht="30.75" customHeight="1">
      <c r="A15" s="43" t="s">
        <v>245</v>
      </c>
      <c r="B15" s="65" t="s">
        <v>40</v>
      </c>
      <c r="C15" s="45" t="s">
        <v>2</v>
      </c>
      <c r="D15" s="46" t="s">
        <v>3</v>
      </c>
      <c r="E15" s="46" t="s">
        <v>4</v>
      </c>
      <c r="F15" s="46" t="s">
        <v>5</v>
      </c>
      <c r="G15" s="46" t="s">
        <v>6</v>
      </c>
      <c r="H15" s="46" t="s">
        <v>7</v>
      </c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</row>
    <row r="16" spans="1:23" ht="44.25" customHeight="1">
      <c r="A16" s="255" t="s">
        <v>114</v>
      </c>
      <c r="B16" s="69" t="s">
        <v>115</v>
      </c>
      <c r="C16" s="70" t="s">
        <v>235</v>
      </c>
      <c r="D16" s="48">
        <v>250</v>
      </c>
      <c r="E16" s="48">
        <v>357</v>
      </c>
      <c r="F16" s="48">
        <v>31.4</v>
      </c>
      <c r="G16" s="48">
        <v>13.7</v>
      </c>
      <c r="H16" s="48">
        <v>21.7</v>
      </c>
      <c r="I16" s="251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</row>
    <row r="17" spans="1:23" ht="35.1" hidden="1" customHeight="1">
      <c r="A17" s="256" t="s">
        <v>9</v>
      </c>
      <c r="B17" s="53" t="s">
        <v>116</v>
      </c>
      <c r="C17" s="70" t="s">
        <v>236</v>
      </c>
      <c r="D17" s="51">
        <v>50</v>
      </c>
      <c r="E17" s="48">
        <v>45.6</v>
      </c>
      <c r="F17" s="48">
        <v>6.34</v>
      </c>
      <c r="G17" s="48">
        <v>0.75700000000000001</v>
      </c>
      <c r="H17" s="48">
        <v>2.25</v>
      </c>
      <c r="I17" s="251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</row>
    <row r="18" spans="1:23" ht="27" customHeight="1">
      <c r="A18" s="323"/>
      <c r="B18" s="50" t="s">
        <v>117</v>
      </c>
      <c r="C18" s="72" t="s">
        <v>237</v>
      </c>
      <c r="D18" s="55">
        <v>60</v>
      </c>
      <c r="E18" s="48">
        <v>210</v>
      </c>
      <c r="F18" s="48">
        <v>22.8</v>
      </c>
      <c r="G18" s="48">
        <v>10.8</v>
      </c>
      <c r="H18" s="48">
        <v>4.6900000000000004</v>
      </c>
      <c r="I18" s="251"/>
    </row>
    <row r="19" spans="1:23" ht="28.5" customHeight="1">
      <c r="A19" s="323"/>
      <c r="B19" s="53" t="s">
        <v>20</v>
      </c>
      <c r="C19" s="108"/>
      <c r="D19" s="55">
        <v>50</v>
      </c>
      <c r="E19" s="48">
        <v>115</v>
      </c>
      <c r="F19" s="48">
        <v>25.1</v>
      </c>
      <c r="G19" s="48">
        <v>0.83</v>
      </c>
      <c r="H19" s="48">
        <v>3.94</v>
      </c>
      <c r="L19" s="102"/>
      <c r="M19" s="257"/>
      <c r="N19" s="257"/>
      <c r="O19" s="257"/>
      <c r="P19" s="257"/>
      <c r="Q19" s="257"/>
    </row>
    <row r="20" spans="1:23" ht="24.75" customHeight="1">
      <c r="A20" s="323"/>
      <c r="B20" s="53" t="s">
        <v>118</v>
      </c>
      <c r="C20" s="108"/>
      <c r="D20" s="55">
        <v>50</v>
      </c>
      <c r="E20" s="48"/>
      <c r="F20" s="48"/>
      <c r="G20" s="48"/>
      <c r="H20" s="48"/>
      <c r="O20" s="253"/>
      <c r="P20" s="253"/>
      <c r="Q20" s="253"/>
      <c r="R20" s="253"/>
      <c r="S20" s="253"/>
      <c r="T20" s="253"/>
      <c r="U20" s="253"/>
      <c r="V20" s="253"/>
    </row>
    <row r="21" spans="1:23" ht="24.75" customHeight="1">
      <c r="A21" s="324"/>
      <c r="B21" s="50" t="s">
        <v>46</v>
      </c>
      <c r="C21" s="108"/>
      <c r="D21" s="55">
        <v>100</v>
      </c>
      <c r="E21" s="48">
        <v>32.4</v>
      </c>
      <c r="F21" s="48">
        <v>5.6</v>
      </c>
      <c r="G21" s="48">
        <v>0.2</v>
      </c>
      <c r="H21" s="48">
        <v>0.6</v>
      </c>
      <c r="O21" s="253"/>
      <c r="P21" s="253"/>
      <c r="Q21" s="253"/>
      <c r="R21" s="253"/>
      <c r="S21" s="253"/>
      <c r="T21" s="253"/>
      <c r="U21" s="253"/>
      <c r="V21" s="253"/>
    </row>
    <row r="22" spans="1:23" s="117" customFormat="1" ht="18.95" customHeight="1">
      <c r="A22" s="319" t="s">
        <v>24</v>
      </c>
      <c r="B22" s="320"/>
      <c r="C22" s="321"/>
      <c r="D22" s="63"/>
      <c r="E22" s="140">
        <f>SUM(E16:E21)</f>
        <v>760</v>
      </c>
      <c r="F22" s="140">
        <f>SUM(F16:F21)</f>
        <v>91.239999999999981</v>
      </c>
      <c r="G22" s="140">
        <f>SUM(G16:G21)</f>
        <v>26.286999999999995</v>
      </c>
      <c r="H22" s="140">
        <f>SUM(H16:H21)</f>
        <v>33.18</v>
      </c>
      <c r="O22" s="254"/>
      <c r="P22" s="254"/>
      <c r="Q22" s="254"/>
      <c r="R22" s="254"/>
      <c r="S22" s="254"/>
      <c r="T22" s="254"/>
      <c r="U22" s="254"/>
      <c r="V22" s="254"/>
    </row>
    <row r="23" spans="1:23" ht="50.1" customHeight="1">
      <c r="A23" s="43" t="s">
        <v>246</v>
      </c>
      <c r="B23" s="45" t="s">
        <v>1</v>
      </c>
      <c r="C23" s="45" t="s">
        <v>2</v>
      </c>
      <c r="D23" s="46" t="s">
        <v>3</v>
      </c>
      <c r="E23" s="46" t="s">
        <v>4</v>
      </c>
      <c r="F23" s="46" t="s">
        <v>5</v>
      </c>
      <c r="G23" s="46" t="s">
        <v>6</v>
      </c>
      <c r="H23" s="46" t="s">
        <v>7</v>
      </c>
      <c r="O23" s="253"/>
      <c r="P23" s="253"/>
      <c r="Q23" s="253"/>
      <c r="R23" s="253"/>
      <c r="S23" s="253"/>
      <c r="T23" s="253"/>
      <c r="U23" s="253"/>
      <c r="V23" s="253"/>
    </row>
    <row r="24" spans="1:23" s="117" customFormat="1" ht="35.1" customHeight="1">
      <c r="A24" s="68"/>
      <c r="B24" s="50" t="s">
        <v>119</v>
      </c>
      <c r="C24" s="59" t="s">
        <v>238</v>
      </c>
      <c r="D24" s="48">
        <v>140</v>
      </c>
      <c r="E24" s="258">
        <v>142.80000000000001</v>
      </c>
      <c r="F24" s="132">
        <v>4.49</v>
      </c>
      <c r="G24" s="132">
        <v>11.1</v>
      </c>
      <c r="H24" s="132">
        <v>5.92</v>
      </c>
      <c r="J24" s="254"/>
      <c r="K24" s="254"/>
      <c r="L24" s="254"/>
      <c r="M24" s="254"/>
      <c r="N24" s="254"/>
      <c r="O24" s="254"/>
      <c r="P24" s="259"/>
      <c r="Q24" s="259"/>
      <c r="R24" s="259"/>
      <c r="S24" s="259"/>
      <c r="T24" s="254"/>
      <c r="U24" s="254"/>
      <c r="V24" s="254"/>
    </row>
    <row r="25" spans="1:23" s="117" customFormat="1" ht="35.1" customHeight="1">
      <c r="A25" s="49" t="s">
        <v>9</v>
      </c>
      <c r="B25" s="260" t="s">
        <v>120</v>
      </c>
      <c r="C25" s="56" t="s">
        <v>239</v>
      </c>
      <c r="D25" s="51">
        <v>20</v>
      </c>
      <c r="E25" s="48">
        <v>11.971428571428572</v>
      </c>
      <c r="F25" s="48">
        <v>0.8342857142857143</v>
      </c>
      <c r="G25" s="48">
        <v>0.82571428571428584</v>
      </c>
      <c r="H25" s="48">
        <v>0.29142857142857148</v>
      </c>
      <c r="J25" s="254"/>
      <c r="K25" s="254"/>
      <c r="L25" s="254"/>
      <c r="M25" s="254"/>
      <c r="N25" s="254"/>
      <c r="O25" s="254"/>
      <c r="P25" s="259"/>
      <c r="Q25" s="259"/>
      <c r="R25" s="259"/>
      <c r="S25" s="259"/>
      <c r="T25" s="254"/>
      <c r="U25" s="254"/>
      <c r="V25" s="254"/>
    </row>
    <row r="26" spans="1:23" s="117" customFormat="1" ht="35.1" customHeight="1">
      <c r="A26" s="68"/>
      <c r="B26" s="53" t="s">
        <v>13</v>
      </c>
      <c r="C26" s="56" t="s">
        <v>14</v>
      </c>
      <c r="D26" s="55">
        <v>100</v>
      </c>
      <c r="E26" s="48">
        <v>80.59999999999998</v>
      </c>
      <c r="F26" s="48">
        <v>16.974999999999998</v>
      </c>
      <c r="G26" s="48">
        <v>0.49999999999999994</v>
      </c>
      <c r="H26" s="48">
        <v>2.9749999999999996</v>
      </c>
      <c r="J26" s="254"/>
      <c r="K26" s="254"/>
      <c r="L26" s="254"/>
      <c r="M26" s="254"/>
      <c r="N26" s="254"/>
      <c r="O26" s="254"/>
      <c r="P26" s="259"/>
      <c r="Q26" s="259"/>
      <c r="R26" s="259"/>
      <c r="S26" s="259"/>
      <c r="T26" s="254"/>
      <c r="U26" s="254"/>
      <c r="V26" s="254"/>
    </row>
    <row r="27" spans="1:23" s="117" customFormat="1" ht="35.1" customHeight="1">
      <c r="A27" s="52"/>
      <c r="B27" s="73" t="s">
        <v>90</v>
      </c>
      <c r="C27" s="109"/>
      <c r="D27" s="55">
        <v>100</v>
      </c>
      <c r="E27" s="48">
        <v>72.5</v>
      </c>
      <c r="F27" s="48">
        <v>15.5</v>
      </c>
      <c r="G27" s="48">
        <v>0.1</v>
      </c>
      <c r="H27" s="48">
        <v>1.9</v>
      </c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</row>
    <row r="28" spans="1:23" ht="35.1" customHeight="1">
      <c r="A28" s="52"/>
      <c r="B28" s="50" t="s">
        <v>121</v>
      </c>
      <c r="C28" s="108" t="s">
        <v>122</v>
      </c>
      <c r="D28" s="55">
        <v>100</v>
      </c>
      <c r="E28" s="48">
        <v>25.4</v>
      </c>
      <c r="F28" s="48">
        <v>2.06</v>
      </c>
      <c r="G28" s="48">
        <v>1.1200000000000001</v>
      </c>
      <c r="H28" s="48">
        <v>1.17</v>
      </c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</row>
    <row r="29" spans="1:23" ht="35.1" customHeight="1">
      <c r="A29" s="52"/>
      <c r="B29" s="107" t="s">
        <v>123</v>
      </c>
      <c r="C29" s="108"/>
      <c r="D29" s="55">
        <v>100</v>
      </c>
      <c r="E29" s="132">
        <v>47.5</v>
      </c>
      <c r="F29" s="132">
        <v>7.12</v>
      </c>
      <c r="G29" s="132">
        <v>0.6</v>
      </c>
      <c r="H29" s="132">
        <v>1.87</v>
      </c>
    </row>
    <row r="30" spans="1:23" ht="35.1" customHeight="1">
      <c r="A30" s="52"/>
      <c r="B30" s="58" t="s">
        <v>18</v>
      </c>
      <c r="C30" s="59" t="s">
        <v>240</v>
      </c>
      <c r="D30" s="55">
        <v>10</v>
      </c>
      <c r="E30" s="48">
        <v>70.5</v>
      </c>
      <c r="F30" s="48">
        <v>0.06</v>
      </c>
      <c r="G30" s="48">
        <v>7.92</v>
      </c>
      <c r="H30" s="48">
        <v>0.02</v>
      </c>
    </row>
    <row r="31" spans="1:23" ht="35.1" customHeight="1">
      <c r="A31" s="60"/>
      <c r="B31" s="53" t="s">
        <v>19</v>
      </c>
      <c r="C31" s="109" t="s">
        <v>194</v>
      </c>
      <c r="D31" s="55">
        <v>10</v>
      </c>
      <c r="E31" s="48">
        <v>61.2</v>
      </c>
      <c r="F31" s="48">
        <v>0.15</v>
      </c>
      <c r="G31" s="48">
        <v>5.34</v>
      </c>
      <c r="H31" s="48">
        <v>2.5499999999999998</v>
      </c>
    </row>
    <row r="32" spans="1:23" ht="35.1" customHeight="1">
      <c r="A32" s="60"/>
      <c r="B32" s="53" t="s">
        <v>20</v>
      </c>
      <c r="C32" s="108"/>
      <c r="D32" s="55">
        <v>50</v>
      </c>
      <c r="E32" s="48">
        <v>115</v>
      </c>
      <c r="F32" s="48">
        <v>25.1</v>
      </c>
      <c r="G32" s="48">
        <v>0.83</v>
      </c>
      <c r="H32" s="48">
        <v>3.94</v>
      </c>
    </row>
    <row r="33" spans="1:15" ht="35.1" customHeight="1">
      <c r="A33" s="62" t="s">
        <v>21</v>
      </c>
      <c r="B33" s="53" t="s">
        <v>22</v>
      </c>
      <c r="C33" s="108"/>
      <c r="D33" s="55">
        <v>50</v>
      </c>
      <c r="E33" s="48"/>
      <c r="F33" s="48">
        <v>0.01</v>
      </c>
      <c r="G33" s="48">
        <v>0.01</v>
      </c>
      <c r="H33" s="48">
        <v>0.01</v>
      </c>
    </row>
    <row r="34" spans="1:15" ht="35.1" customHeight="1">
      <c r="A34" s="62"/>
      <c r="B34" s="73" t="s">
        <v>57</v>
      </c>
      <c r="C34" s="108"/>
      <c r="D34" s="55">
        <v>100</v>
      </c>
      <c r="E34" s="48">
        <v>40</v>
      </c>
      <c r="F34" s="48">
        <v>9.24</v>
      </c>
      <c r="G34" s="48">
        <v>0</v>
      </c>
      <c r="H34" s="48">
        <v>0.3</v>
      </c>
    </row>
    <row r="35" spans="1:15" s="117" customFormat="1" ht="18.95" customHeight="1">
      <c r="A35" s="319" t="s">
        <v>24</v>
      </c>
      <c r="B35" s="320"/>
      <c r="C35" s="321"/>
      <c r="D35" s="63"/>
      <c r="E35" s="140">
        <f>SUM(E24:E34)</f>
        <v>667.47142857142853</v>
      </c>
      <c r="F35" s="140">
        <f>SUM(F24:F34)</f>
        <v>81.539285714285711</v>
      </c>
      <c r="G35" s="140">
        <f>SUM(G24:G34)</f>
        <v>28.345714285714283</v>
      </c>
      <c r="H35" s="140">
        <f>SUM(H24:H34)</f>
        <v>20.946428571428577</v>
      </c>
      <c r="J35" s="102"/>
      <c r="K35" s="257"/>
      <c r="L35" s="257"/>
      <c r="M35" s="257"/>
      <c r="N35" s="257"/>
      <c r="O35" s="257"/>
    </row>
    <row r="36" spans="1:15" ht="18.95" customHeight="1">
      <c r="A36" s="318"/>
      <c r="B36" s="318"/>
      <c r="C36" s="92"/>
      <c r="D36" s="92"/>
    </row>
    <row r="37" spans="1:15" ht="50.1" customHeight="1">
      <c r="A37" s="43" t="s">
        <v>247</v>
      </c>
      <c r="B37" s="45" t="s">
        <v>1</v>
      </c>
      <c r="C37" s="45" t="s">
        <v>2</v>
      </c>
      <c r="D37" s="46" t="s">
        <v>3</v>
      </c>
      <c r="E37" s="46" t="s">
        <v>4</v>
      </c>
      <c r="F37" s="46" t="s">
        <v>5</v>
      </c>
      <c r="G37" s="46" t="s">
        <v>6</v>
      </c>
      <c r="H37" s="46" t="s">
        <v>7</v>
      </c>
    </row>
    <row r="38" spans="1:15" ht="59.25" customHeight="1">
      <c r="A38" s="68"/>
      <c r="B38" s="107" t="s">
        <v>124</v>
      </c>
      <c r="C38" s="59" t="s">
        <v>125</v>
      </c>
      <c r="D38" s="48">
        <v>250</v>
      </c>
      <c r="E38" s="48">
        <v>242</v>
      </c>
      <c r="F38" s="48">
        <v>12.3</v>
      </c>
      <c r="G38" s="48">
        <v>13.3</v>
      </c>
      <c r="H38" s="48">
        <v>15.1</v>
      </c>
    </row>
    <row r="39" spans="1:15" ht="42.75" customHeight="1">
      <c r="A39" s="49" t="s">
        <v>9</v>
      </c>
      <c r="B39" s="260" t="s">
        <v>126</v>
      </c>
      <c r="C39" s="59" t="s">
        <v>127</v>
      </c>
      <c r="D39" s="51">
        <v>50</v>
      </c>
      <c r="E39" s="48">
        <v>28.6</v>
      </c>
      <c r="F39" s="48">
        <v>2.78</v>
      </c>
      <c r="G39" s="48">
        <v>1.22</v>
      </c>
      <c r="H39" s="48">
        <v>0.97899999999999998</v>
      </c>
    </row>
    <row r="40" spans="1:15" ht="35.1" customHeight="1">
      <c r="A40" s="68"/>
      <c r="B40" s="53" t="s">
        <v>128</v>
      </c>
      <c r="C40" s="70" t="s">
        <v>241</v>
      </c>
      <c r="D40" s="55">
        <v>160</v>
      </c>
      <c r="E40" s="48">
        <v>200</v>
      </c>
      <c r="F40" s="48">
        <v>33.799999999999997</v>
      </c>
      <c r="G40" s="48">
        <v>4.57</v>
      </c>
      <c r="H40" s="48">
        <v>5.34</v>
      </c>
    </row>
    <row r="41" spans="1:15" ht="30.75" customHeight="1">
      <c r="A41" s="60"/>
      <c r="B41" s="53" t="s">
        <v>20</v>
      </c>
      <c r="C41" s="108"/>
      <c r="D41" s="55">
        <v>50</v>
      </c>
      <c r="E41" s="48">
        <v>115</v>
      </c>
      <c r="F41" s="48">
        <v>25.1</v>
      </c>
      <c r="G41" s="48">
        <v>0.83</v>
      </c>
      <c r="H41" s="48">
        <v>3.94</v>
      </c>
    </row>
    <row r="42" spans="1:15" ht="21" customHeight="1">
      <c r="A42" s="62" t="s">
        <v>21</v>
      </c>
      <c r="B42" s="53" t="s">
        <v>22</v>
      </c>
      <c r="C42" s="108"/>
      <c r="D42" s="55">
        <v>50</v>
      </c>
      <c r="E42" s="48"/>
      <c r="F42" s="48"/>
      <c r="G42" s="48"/>
      <c r="H42" s="48"/>
    </row>
    <row r="43" spans="1:15" ht="19.5" customHeight="1">
      <c r="A43" s="62"/>
      <c r="B43" s="53" t="s">
        <v>61</v>
      </c>
      <c r="C43" s="52"/>
      <c r="D43" s="55">
        <v>100</v>
      </c>
      <c r="E43" s="48">
        <v>18.899999999999999</v>
      </c>
      <c r="F43" s="48">
        <v>2.9</v>
      </c>
      <c r="G43" s="48">
        <v>0.1</v>
      </c>
      <c r="H43" s="48">
        <v>0.8</v>
      </c>
    </row>
    <row r="44" spans="1:15" ht="18.95" customHeight="1">
      <c r="A44" s="319" t="s">
        <v>24</v>
      </c>
      <c r="B44" s="320"/>
      <c r="C44" s="321"/>
      <c r="D44" s="63"/>
      <c r="E44" s="140">
        <f>SUM(E38:E43)</f>
        <v>604.5</v>
      </c>
      <c r="F44" s="140">
        <f>SUM(F38:F43)</f>
        <v>76.88</v>
      </c>
      <c r="G44" s="140">
        <f>SUM(G38:G43)</f>
        <v>20.020000000000003</v>
      </c>
      <c r="H44" s="140">
        <f>SUM(H38:H43)</f>
        <v>26.159000000000002</v>
      </c>
    </row>
    <row r="45" spans="1:15" ht="18.95" customHeight="1">
      <c r="A45" s="318"/>
      <c r="B45" s="318"/>
      <c r="C45" s="92"/>
      <c r="D45" s="92"/>
    </row>
    <row r="46" spans="1:15" ht="50.1" customHeight="1">
      <c r="A46" s="65" t="s">
        <v>248</v>
      </c>
      <c r="B46" s="45" t="s">
        <v>1</v>
      </c>
      <c r="C46" s="45" t="s">
        <v>2</v>
      </c>
      <c r="D46" s="46" t="s">
        <v>3</v>
      </c>
      <c r="E46" s="46" t="s">
        <v>4</v>
      </c>
      <c r="F46" s="46" t="s">
        <v>5</v>
      </c>
      <c r="G46" s="46" t="s">
        <v>6</v>
      </c>
      <c r="H46" s="46" t="s">
        <v>7</v>
      </c>
    </row>
    <row r="47" spans="1:15" ht="42" customHeight="1">
      <c r="A47" s="68"/>
      <c r="B47" s="260" t="s">
        <v>129</v>
      </c>
      <c r="C47" s="72" t="s">
        <v>130</v>
      </c>
      <c r="D47" s="48">
        <v>250</v>
      </c>
      <c r="E47" s="48">
        <v>300</v>
      </c>
      <c r="F47" s="48">
        <v>44.7</v>
      </c>
      <c r="G47" s="48">
        <v>6.2</v>
      </c>
      <c r="H47" s="48">
        <v>13.1</v>
      </c>
    </row>
    <row r="48" spans="1:15" ht="46.5" customHeight="1">
      <c r="A48" s="49" t="s">
        <v>9</v>
      </c>
      <c r="B48" s="260" t="s">
        <v>131</v>
      </c>
      <c r="C48" s="72" t="s">
        <v>242</v>
      </c>
      <c r="D48" s="51">
        <v>50</v>
      </c>
      <c r="E48" s="48">
        <v>61.4</v>
      </c>
      <c r="F48" s="48">
        <v>8.2100000000000009</v>
      </c>
      <c r="G48" s="48">
        <v>2.16</v>
      </c>
      <c r="H48" s="48">
        <v>1.79</v>
      </c>
    </row>
    <row r="49" spans="1:12" ht="27.75" customHeight="1">
      <c r="A49" s="68"/>
      <c r="B49" s="73" t="s">
        <v>132</v>
      </c>
      <c r="C49" s="72" t="s">
        <v>133</v>
      </c>
      <c r="D49" s="55">
        <v>100</v>
      </c>
      <c r="E49" s="48">
        <v>58.9</v>
      </c>
      <c r="F49" s="48">
        <v>3.36</v>
      </c>
      <c r="G49" s="48">
        <v>1.6</v>
      </c>
      <c r="H49" s="48">
        <v>5.4</v>
      </c>
    </row>
    <row r="50" spans="1:12" ht="33" customHeight="1">
      <c r="A50" s="68"/>
      <c r="B50" s="73" t="s">
        <v>134</v>
      </c>
      <c r="C50" s="72" t="s">
        <v>243</v>
      </c>
      <c r="D50" s="55">
        <v>50</v>
      </c>
      <c r="E50" s="48">
        <v>28.8</v>
      </c>
      <c r="F50" s="48">
        <v>2.4900000000000002</v>
      </c>
      <c r="G50" s="48">
        <v>1.33</v>
      </c>
      <c r="H50" s="48">
        <v>1.7</v>
      </c>
    </row>
    <row r="51" spans="1:12" ht="30" customHeight="1">
      <c r="A51" s="68"/>
      <c r="B51" s="73" t="s">
        <v>135</v>
      </c>
      <c r="C51" s="72" t="s">
        <v>136</v>
      </c>
      <c r="D51" s="55">
        <v>100</v>
      </c>
      <c r="E51" s="48">
        <v>54.3</v>
      </c>
      <c r="F51" s="48">
        <v>8.8800000000000008</v>
      </c>
      <c r="G51" s="48">
        <v>1.32</v>
      </c>
      <c r="H51" s="48">
        <v>0.59399999999999997</v>
      </c>
    </row>
    <row r="52" spans="1:12" ht="45">
      <c r="A52" s="60"/>
      <c r="B52" s="107" t="s">
        <v>137</v>
      </c>
      <c r="C52" s="261" t="s">
        <v>244</v>
      </c>
      <c r="D52" s="55">
        <v>100</v>
      </c>
      <c r="E52" s="57">
        <v>27.8</v>
      </c>
      <c r="F52" s="57">
        <v>4.58</v>
      </c>
      <c r="G52" s="57">
        <v>0.20699999999999999</v>
      </c>
      <c r="H52" s="57">
        <v>1.04</v>
      </c>
      <c r="I52" s="251"/>
      <c r="J52" s="251"/>
      <c r="K52" s="251"/>
      <c r="L52" s="251"/>
    </row>
    <row r="53" spans="1:12" ht="33.75" customHeight="1">
      <c r="A53" s="52"/>
      <c r="B53" s="58" t="s">
        <v>18</v>
      </c>
      <c r="C53" s="59" t="s">
        <v>240</v>
      </c>
      <c r="D53" s="55">
        <v>10</v>
      </c>
      <c r="E53" s="48">
        <v>70.5</v>
      </c>
      <c r="F53" s="48">
        <v>0.06</v>
      </c>
      <c r="G53" s="48">
        <v>7.92</v>
      </c>
      <c r="H53" s="48">
        <v>0.02</v>
      </c>
    </row>
    <row r="54" spans="1:12" ht="31.5" customHeight="1">
      <c r="A54" s="60"/>
      <c r="B54" s="53" t="s">
        <v>19</v>
      </c>
      <c r="C54" s="109" t="s">
        <v>194</v>
      </c>
      <c r="D54" s="55">
        <v>10</v>
      </c>
      <c r="E54" s="48">
        <v>61.2</v>
      </c>
      <c r="F54" s="48">
        <v>0.15</v>
      </c>
      <c r="G54" s="48">
        <v>5.34</v>
      </c>
      <c r="H54" s="48">
        <v>2.5499999999999998</v>
      </c>
    </row>
    <row r="55" spans="1:12" ht="29.25" customHeight="1">
      <c r="A55" s="60"/>
      <c r="B55" s="53" t="s">
        <v>20</v>
      </c>
      <c r="C55" s="108"/>
      <c r="D55" s="55">
        <v>50</v>
      </c>
      <c r="E55" s="48">
        <v>115</v>
      </c>
      <c r="F55" s="48">
        <v>25.1</v>
      </c>
      <c r="G55" s="48">
        <v>0.83</v>
      </c>
      <c r="H55" s="48">
        <v>3.94</v>
      </c>
    </row>
    <row r="56" spans="1:12" ht="24" customHeight="1">
      <c r="A56" s="62" t="s">
        <v>21</v>
      </c>
      <c r="B56" s="53" t="s">
        <v>22</v>
      </c>
      <c r="C56" s="108"/>
      <c r="D56" s="55">
        <v>50</v>
      </c>
      <c r="E56" s="48"/>
      <c r="F56" s="48"/>
      <c r="G56" s="48"/>
      <c r="H56" s="48"/>
    </row>
    <row r="57" spans="1:12" ht="21" customHeight="1">
      <c r="A57" s="62"/>
      <c r="B57" s="73" t="s">
        <v>138</v>
      </c>
      <c r="C57" s="108"/>
      <c r="D57" s="55">
        <v>100</v>
      </c>
      <c r="E57" s="48">
        <v>48.8</v>
      </c>
      <c r="F57" s="48">
        <v>13.48</v>
      </c>
      <c r="G57" s="48">
        <v>0</v>
      </c>
      <c r="H57" s="48">
        <v>0</v>
      </c>
    </row>
    <row r="58" spans="1:12" ht="18.95" customHeight="1">
      <c r="A58" s="319" t="s">
        <v>24</v>
      </c>
      <c r="B58" s="320"/>
      <c r="C58" s="321"/>
      <c r="D58" s="111"/>
      <c r="E58" s="74">
        <f>SUM(E47:E57)</f>
        <v>826.69999999999993</v>
      </c>
      <c r="F58" s="74">
        <f>SUM(F47:F57)</f>
        <v>111.01</v>
      </c>
      <c r="G58" s="74">
        <f>SUM(G47:G57)</f>
        <v>26.907</v>
      </c>
      <c r="H58" s="74">
        <f>SUM(H47:H57)</f>
        <v>30.134</v>
      </c>
    </row>
    <row r="59" spans="1:12" ht="15.75" customHeight="1">
      <c r="A59" s="325" t="s">
        <v>69</v>
      </c>
      <c r="B59" s="326"/>
      <c r="C59" s="326"/>
      <c r="D59" s="327"/>
      <c r="E59" s="113">
        <f>AVERAGE(E14,E22,E35,E44,E58)</f>
        <v>748.79428571428559</v>
      </c>
      <c r="F59" s="114">
        <f>AVERAGE(F14,F22,F35,F44,F58)</f>
        <v>94.838457142857138</v>
      </c>
      <c r="G59" s="114">
        <f>AVERAGE(G14,G22,G35,G44,G58)</f>
        <v>26.562442857142855</v>
      </c>
      <c r="H59" s="114">
        <f>AVERAGE(H14,H22,H35,H44,H58)</f>
        <v>29.17858571428572</v>
      </c>
    </row>
    <row r="60" spans="1:12" ht="18.95" customHeight="1">
      <c r="A60" s="148"/>
      <c r="B60" s="149"/>
      <c r="C60" s="328" t="s">
        <v>70</v>
      </c>
      <c r="D60" s="329"/>
      <c r="E60" s="115"/>
      <c r="F60" s="116">
        <f>F59*4/E59*100</f>
        <v>50.66195560100428</v>
      </c>
      <c r="G60" s="116">
        <f>G59*9/E59*100</f>
        <v>31.92625668694053</v>
      </c>
      <c r="H60" s="116">
        <f>H59*4/E59*100</f>
        <v>15.586970291287333</v>
      </c>
    </row>
    <row r="61" spans="1:12" ht="18.95" customHeight="1">
      <c r="A61" s="262"/>
      <c r="B61" s="97"/>
      <c r="C61" s="330" t="s">
        <v>71</v>
      </c>
      <c r="D61" s="331"/>
      <c r="E61" s="115" t="s">
        <v>72</v>
      </c>
      <c r="F61" s="116" t="s">
        <v>73</v>
      </c>
      <c r="G61" s="116" t="s">
        <v>74</v>
      </c>
      <c r="H61" s="116" t="s">
        <v>75</v>
      </c>
    </row>
    <row r="62" spans="1:12" ht="18.95" customHeight="1">
      <c r="A62" s="346" t="s">
        <v>25</v>
      </c>
      <c r="B62" s="346"/>
      <c r="C62" s="346"/>
      <c r="D62" s="346"/>
      <c r="E62" s="347"/>
      <c r="F62" s="347"/>
      <c r="G62" s="347"/>
      <c r="H62" s="347"/>
    </row>
    <row r="63" spans="1:12" ht="18.95" customHeight="1">
      <c r="A63" s="335" t="s">
        <v>26</v>
      </c>
      <c r="B63" s="336"/>
      <c r="C63" s="336"/>
      <c r="D63" s="336"/>
      <c r="E63" s="336"/>
      <c r="F63" s="336"/>
      <c r="G63" s="336"/>
      <c r="H63" s="337"/>
    </row>
    <row r="64" spans="1:12" ht="18.95" customHeight="1">
      <c r="A64" s="338" t="s">
        <v>27</v>
      </c>
      <c r="B64" s="339"/>
      <c r="C64" s="339"/>
      <c r="D64" s="339"/>
      <c r="E64" s="339"/>
      <c r="F64" s="339"/>
      <c r="G64" s="339"/>
      <c r="H64" s="340"/>
    </row>
    <row r="65" spans="1:8" ht="18.95" customHeight="1">
      <c r="A65" s="341" t="s">
        <v>28</v>
      </c>
      <c r="B65" s="342"/>
      <c r="C65" s="342"/>
      <c r="D65" s="342"/>
      <c r="E65" s="342"/>
      <c r="F65" s="342"/>
      <c r="G65" s="342"/>
      <c r="H65" s="343"/>
    </row>
    <row r="66" spans="1:8" ht="18.95" customHeight="1">
      <c r="A66" s="341" t="s">
        <v>29</v>
      </c>
      <c r="B66" s="342"/>
      <c r="C66" s="342"/>
      <c r="D66" s="342"/>
      <c r="E66" s="342"/>
      <c r="F66" s="342"/>
      <c r="G66" s="342"/>
      <c r="H66" s="343"/>
    </row>
    <row r="67" spans="1:8" ht="40.5" customHeight="1">
      <c r="A67" s="341" t="s">
        <v>30</v>
      </c>
      <c r="B67" s="342"/>
      <c r="C67" s="342"/>
      <c r="D67" s="342"/>
      <c r="E67" s="342"/>
      <c r="F67" s="342"/>
      <c r="G67" s="342"/>
      <c r="H67" s="343"/>
    </row>
    <row r="68" spans="1:8" ht="18.95" hidden="1" customHeight="1">
      <c r="A68" s="348"/>
      <c r="B68" s="349"/>
      <c r="C68" s="349"/>
      <c r="D68" s="349"/>
      <c r="E68" s="349"/>
      <c r="F68" s="349"/>
      <c r="G68" s="349"/>
      <c r="H68" s="350"/>
    </row>
    <row r="69" spans="1:8" ht="18.95" customHeight="1">
      <c r="A69" s="344" t="s">
        <v>31</v>
      </c>
      <c r="B69" s="344"/>
      <c r="C69" s="344"/>
      <c r="D69" s="344"/>
      <c r="E69" s="344"/>
      <c r="F69" s="344"/>
      <c r="G69" s="344"/>
      <c r="H69" s="344"/>
    </row>
    <row r="70" spans="1:8" ht="18.95" customHeight="1">
      <c r="A70" s="75" t="s">
        <v>32</v>
      </c>
      <c r="B70" s="76"/>
      <c r="C70" s="76" t="s">
        <v>33</v>
      </c>
      <c r="D70" s="79"/>
      <c r="E70" s="80"/>
      <c r="F70" s="80"/>
      <c r="G70" s="80"/>
      <c r="H70" s="81"/>
    </row>
    <row r="71" spans="1:8" ht="18.95" customHeight="1">
      <c r="A71" s="77" t="s">
        <v>34</v>
      </c>
      <c r="B71" s="78"/>
      <c r="C71" s="78" t="s">
        <v>35</v>
      </c>
      <c r="D71" s="82"/>
      <c r="E71" s="83"/>
      <c r="F71" s="83"/>
      <c r="G71" s="83"/>
      <c r="H71" s="84"/>
    </row>
    <row r="72" spans="1:8" ht="18.95" customHeight="1">
      <c r="A72" s="85" t="s">
        <v>36</v>
      </c>
      <c r="B72" s="86"/>
      <c r="C72" s="86" t="s">
        <v>37</v>
      </c>
      <c r="D72" s="87"/>
      <c r="E72" s="88"/>
      <c r="F72" s="88"/>
      <c r="G72" s="88"/>
      <c r="H72" s="89"/>
    </row>
    <row r="73" spans="1:8" ht="18.95" customHeight="1">
      <c r="A73" s="332" t="s">
        <v>268</v>
      </c>
      <c r="B73" s="332"/>
      <c r="C73" s="332"/>
      <c r="D73" s="332"/>
      <c r="E73" s="332"/>
      <c r="F73" s="332"/>
      <c r="G73" s="332"/>
      <c r="H73" s="332"/>
    </row>
    <row r="74" spans="1:8">
      <c r="A74" s="333"/>
      <c r="B74" s="334"/>
      <c r="C74" s="333" t="s">
        <v>39</v>
      </c>
      <c r="D74" s="334"/>
      <c r="E74" s="90"/>
      <c r="F74" s="90"/>
      <c r="G74" s="90"/>
      <c r="H74" s="91"/>
    </row>
    <row r="81" spans="3:3">
      <c r="C81" s="263"/>
    </row>
  </sheetData>
  <mergeCells count="22">
    <mergeCell ref="A69:H69"/>
    <mergeCell ref="A64:H64"/>
    <mergeCell ref="A65:H65"/>
    <mergeCell ref="A66:H66"/>
    <mergeCell ref="A67:H67"/>
    <mergeCell ref="A68:H68"/>
    <mergeCell ref="A14:C14"/>
    <mergeCell ref="C74:D74"/>
    <mergeCell ref="A36:B36"/>
    <mergeCell ref="A44:C44"/>
    <mergeCell ref="A35:C35"/>
    <mergeCell ref="A18:A21"/>
    <mergeCell ref="A22:C22"/>
    <mergeCell ref="A63:H63"/>
    <mergeCell ref="A45:B45"/>
    <mergeCell ref="A58:C58"/>
    <mergeCell ref="A59:D59"/>
    <mergeCell ref="C60:D60"/>
    <mergeCell ref="C61:D61"/>
    <mergeCell ref="A62:H62"/>
    <mergeCell ref="A73:H73"/>
    <mergeCell ref="A74:B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18D0-71D7-4E0B-BCA8-1735CBC9A624}">
  <dimension ref="A1:W77"/>
  <sheetViews>
    <sheetView topLeftCell="A63" workbookViewId="0">
      <selection activeCell="B86" sqref="B86"/>
    </sheetView>
  </sheetViews>
  <sheetFormatPr defaultColWidth="10.5703125" defaultRowHeight="15"/>
  <cols>
    <col min="1" max="1" width="14" style="93" customWidth="1"/>
    <col min="2" max="2" width="37.7109375" style="93" customWidth="1"/>
    <col min="3" max="3" width="48.5703125" style="93" customWidth="1"/>
    <col min="4" max="4" width="11.7109375" style="93" customWidth="1"/>
    <col min="5" max="5" width="12.140625" style="93" customWidth="1"/>
    <col min="6" max="6" width="15" style="93" customWidth="1"/>
    <col min="7" max="7" width="10.5703125" style="93" customWidth="1"/>
    <col min="8" max="8" width="9.7109375" style="93" customWidth="1"/>
    <col min="9" max="16384" width="10.5703125" style="93"/>
  </cols>
  <sheetData>
    <row r="1" spans="1:23" ht="18.95" customHeight="1">
      <c r="A1" s="318"/>
      <c r="B1" s="318"/>
      <c r="C1" s="351" t="e">
        <v>#VALUE!</v>
      </c>
      <c r="D1" s="351"/>
    </row>
    <row r="2" spans="1:23" ht="18.95" customHeight="1">
      <c r="A2" s="318"/>
      <c r="B2" s="318"/>
      <c r="C2" s="351"/>
      <c r="D2" s="351"/>
    </row>
    <row r="3" spans="1:23" ht="18.95" customHeight="1">
      <c r="A3" s="318"/>
      <c r="B3" s="318"/>
      <c r="C3" s="351"/>
      <c r="D3" s="351"/>
    </row>
    <row r="4" spans="1:23" ht="18.95" customHeight="1">
      <c r="A4" s="318"/>
      <c r="B4" s="318"/>
      <c r="C4" s="351"/>
      <c r="D4" s="351"/>
    </row>
    <row r="5" spans="1:23" ht="18.95" customHeight="1">
      <c r="A5" s="318"/>
      <c r="B5" s="318"/>
      <c r="C5" s="351"/>
      <c r="D5" s="351"/>
    </row>
    <row r="6" spans="1:23" ht="15.75">
      <c r="A6" s="353" t="s">
        <v>0</v>
      </c>
      <c r="B6" s="353"/>
      <c r="C6" s="351"/>
      <c r="D6" s="351"/>
    </row>
    <row r="7" spans="1:23" ht="15.75">
      <c r="A7" s="94" t="s">
        <v>139</v>
      </c>
      <c r="B7" s="264">
        <v>46083</v>
      </c>
      <c r="C7" s="352"/>
      <c r="D7" s="352"/>
      <c r="E7" s="97"/>
    </row>
    <row r="8" spans="1:23" s="117" customFormat="1" ht="36.75" customHeight="1">
      <c r="A8" s="43" t="s">
        <v>263</v>
      </c>
      <c r="B8" s="44" t="s">
        <v>1</v>
      </c>
      <c r="C8" s="45" t="s">
        <v>2</v>
      </c>
      <c r="D8" s="46" t="s">
        <v>3</v>
      </c>
      <c r="E8" s="46" t="s">
        <v>4</v>
      </c>
      <c r="F8" s="46" t="s">
        <v>5</v>
      </c>
      <c r="G8" s="46" t="s">
        <v>6</v>
      </c>
      <c r="H8" s="46" t="s">
        <v>7</v>
      </c>
    </row>
    <row r="9" spans="1:23" ht="58.5" customHeight="1">
      <c r="A9" s="47"/>
      <c r="B9" s="50" t="s">
        <v>140</v>
      </c>
      <c r="C9" s="67" t="s">
        <v>250</v>
      </c>
      <c r="D9" s="48">
        <v>140</v>
      </c>
      <c r="E9" s="48">
        <v>110</v>
      </c>
      <c r="F9" s="48">
        <v>5.87</v>
      </c>
      <c r="G9" s="48">
        <v>6.46</v>
      </c>
      <c r="H9" s="48">
        <v>6.65</v>
      </c>
    </row>
    <row r="10" spans="1:23" ht="106.5" hidden="1">
      <c r="A10" s="49" t="s">
        <v>9</v>
      </c>
      <c r="B10" s="50" t="s">
        <v>141</v>
      </c>
      <c r="C10" s="135" t="s">
        <v>251</v>
      </c>
      <c r="D10" s="51">
        <v>20</v>
      </c>
      <c r="E10" s="48">
        <v>8.48</v>
      </c>
      <c r="F10" s="48">
        <v>0.81200000000000006</v>
      </c>
      <c r="G10" s="48">
        <v>0.36</v>
      </c>
      <c r="H10" s="48">
        <v>0.38</v>
      </c>
    </row>
    <row r="11" spans="1:23" ht="29.25" customHeight="1">
      <c r="A11" s="52"/>
      <c r="B11" s="53" t="s">
        <v>78</v>
      </c>
      <c r="C11" s="54" t="s">
        <v>201</v>
      </c>
      <c r="D11" s="55">
        <v>100</v>
      </c>
      <c r="E11" s="48">
        <v>151.25</v>
      </c>
      <c r="F11" s="48">
        <v>26.25</v>
      </c>
      <c r="G11" s="48">
        <v>2.5750000000000002</v>
      </c>
      <c r="H11" s="48">
        <v>4.5625</v>
      </c>
    </row>
    <row r="12" spans="1:23" ht="27.75" customHeight="1">
      <c r="A12" s="52"/>
      <c r="B12" s="71" t="s">
        <v>52</v>
      </c>
      <c r="C12" s="72" t="s">
        <v>110</v>
      </c>
      <c r="D12" s="55">
        <v>100</v>
      </c>
      <c r="E12" s="48">
        <v>128.75</v>
      </c>
      <c r="F12" s="48">
        <v>28.625</v>
      </c>
      <c r="G12" s="48">
        <v>0.26250000000000001</v>
      </c>
      <c r="H12" s="48">
        <v>2.5</v>
      </c>
    </row>
    <row r="13" spans="1:23" ht="28.5" customHeight="1">
      <c r="A13" s="52"/>
      <c r="B13" s="53" t="s">
        <v>142</v>
      </c>
      <c r="C13" s="98" t="s">
        <v>143</v>
      </c>
      <c r="D13" s="55">
        <v>100</v>
      </c>
      <c r="E13" s="48">
        <v>54.3</v>
      </c>
      <c r="F13" s="48">
        <v>8.8800000000000008</v>
      </c>
      <c r="G13" s="48">
        <v>1.32</v>
      </c>
      <c r="H13" s="48">
        <v>0.59</v>
      </c>
    </row>
    <row r="14" spans="1:23" ht="33" customHeight="1">
      <c r="A14" s="52"/>
      <c r="B14" s="71" t="s">
        <v>144</v>
      </c>
      <c r="C14" s="98"/>
      <c r="D14" s="55">
        <v>100</v>
      </c>
      <c r="E14" s="48">
        <v>63.6</v>
      </c>
      <c r="F14" s="48">
        <v>8.65</v>
      </c>
      <c r="G14" s="48">
        <v>0.44900000000000001</v>
      </c>
      <c r="H14" s="48">
        <v>5.09</v>
      </c>
    </row>
    <row r="15" spans="1:23" ht="35.1" customHeight="1">
      <c r="A15" s="52"/>
      <c r="B15" s="58" t="s">
        <v>18</v>
      </c>
      <c r="C15" s="59" t="s">
        <v>193</v>
      </c>
      <c r="D15" s="55">
        <v>10</v>
      </c>
      <c r="E15" s="48">
        <v>70.5</v>
      </c>
      <c r="F15" s="48">
        <v>0.06</v>
      </c>
      <c r="G15" s="48">
        <v>7.92</v>
      </c>
      <c r="H15" s="48">
        <v>0.02</v>
      </c>
      <c r="I15" s="251"/>
      <c r="J15" s="251"/>
      <c r="K15" s="252"/>
      <c r="L15" s="252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</row>
    <row r="16" spans="1:23" ht="35.1" customHeight="1">
      <c r="A16" s="60"/>
      <c r="B16" s="53" t="s">
        <v>19</v>
      </c>
      <c r="C16" s="52" t="s">
        <v>234</v>
      </c>
      <c r="D16" s="55">
        <v>10</v>
      </c>
      <c r="E16" s="48">
        <v>61.2</v>
      </c>
      <c r="F16" s="48">
        <v>0.15</v>
      </c>
      <c r="G16" s="48">
        <v>5.34</v>
      </c>
      <c r="H16" s="48">
        <v>2.5499999999999998</v>
      </c>
      <c r="I16" s="251"/>
      <c r="J16" s="251"/>
      <c r="K16" s="252"/>
      <c r="L16" s="252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</row>
    <row r="17" spans="1:23" ht="26.25" customHeight="1">
      <c r="A17" s="60"/>
      <c r="B17" s="53" t="s">
        <v>20</v>
      </c>
      <c r="C17" s="52"/>
      <c r="D17" s="55">
        <v>50</v>
      </c>
      <c r="E17" s="48">
        <v>115</v>
      </c>
      <c r="F17" s="48">
        <v>25.1</v>
      </c>
      <c r="G17" s="48">
        <v>0.83</v>
      </c>
      <c r="H17" s="48">
        <v>3.94</v>
      </c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</row>
    <row r="18" spans="1:23" ht="27" customHeight="1">
      <c r="A18" s="62" t="s">
        <v>21</v>
      </c>
      <c r="B18" s="53" t="s">
        <v>22</v>
      </c>
      <c r="C18" s="52"/>
      <c r="D18" s="55">
        <v>50</v>
      </c>
      <c r="E18" s="48"/>
      <c r="F18" s="48"/>
      <c r="G18" s="48"/>
      <c r="H18" s="48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</row>
    <row r="19" spans="1:23" ht="26.25" customHeight="1">
      <c r="A19" s="62"/>
      <c r="B19" s="73" t="s">
        <v>57</v>
      </c>
      <c r="C19" s="108"/>
      <c r="D19" s="55">
        <v>100</v>
      </c>
      <c r="E19" s="48">
        <v>40</v>
      </c>
      <c r="F19" s="48">
        <v>9.24</v>
      </c>
      <c r="G19" s="48">
        <v>0</v>
      </c>
      <c r="H19" s="48">
        <v>0.3</v>
      </c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</row>
    <row r="20" spans="1:23" s="117" customFormat="1" ht="18.95" customHeight="1">
      <c r="A20" s="319" t="s">
        <v>24</v>
      </c>
      <c r="B20" s="320"/>
      <c r="C20" s="321"/>
      <c r="D20" s="63"/>
      <c r="E20" s="64">
        <f>SUM(E9:E19)</f>
        <v>803.08</v>
      </c>
      <c r="F20" s="64">
        <f>SUM(F9:F19)</f>
        <v>113.63700000000001</v>
      </c>
      <c r="G20" s="64">
        <f>SUM(G9:G19)</f>
        <v>25.516499999999997</v>
      </c>
      <c r="H20" s="64">
        <f>SUM(H9:H19)</f>
        <v>26.582500000000003</v>
      </c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</row>
    <row r="21" spans="1:23" ht="38.25" customHeight="1">
      <c r="A21" s="43" t="s">
        <v>264</v>
      </c>
      <c r="B21" s="45" t="s">
        <v>1</v>
      </c>
      <c r="C21" s="45" t="s">
        <v>2</v>
      </c>
      <c r="D21" s="46" t="s">
        <v>3</v>
      </c>
      <c r="E21" s="46" t="s">
        <v>4</v>
      </c>
      <c r="F21" s="46" t="s">
        <v>5</v>
      </c>
      <c r="G21" s="46" t="s">
        <v>6</v>
      </c>
      <c r="H21" s="46" t="s">
        <v>7</v>
      </c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</row>
    <row r="22" spans="1:23" ht="35.1" customHeight="1">
      <c r="A22" s="68"/>
      <c r="B22" s="69" t="s">
        <v>145</v>
      </c>
      <c r="C22" s="70" t="s">
        <v>252</v>
      </c>
      <c r="D22" s="48">
        <v>250</v>
      </c>
      <c r="E22" s="48">
        <v>181</v>
      </c>
      <c r="F22" s="48">
        <v>11.6</v>
      </c>
      <c r="G22" s="48">
        <v>9.1999999999999993</v>
      </c>
      <c r="H22" s="48">
        <v>11.9</v>
      </c>
      <c r="I22" s="251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</row>
    <row r="23" spans="1:23" ht="35.1" hidden="1" customHeight="1">
      <c r="A23" s="49" t="s">
        <v>9</v>
      </c>
      <c r="B23" s="69" t="s">
        <v>146</v>
      </c>
      <c r="C23" s="70" t="s">
        <v>253</v>
      </c>
      <c r="D23" s="51">
        <v>50</v>
      </c>
      <c r="E23" s="48">
        <v>34.5</v>
      </c>
      <c r="F23" s="48">
        <v>3.29</v>
      </c>
      <c r="G23" s="48">
        <v>1.64</v>
      </c>
      <c r="H23" s="48">
        <v>1.33</v>
      </c>
      <c r="I23" s="251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</row>
    <row r="24" spans="1:23" ht="35.1" customHeight="1">
      <c r="A24" s="68"/>
      <c r="B24" s="53" t="s">
        <v>147</v>
      </c>
      <c r="C24" s="70" t="s">
        <v>254</v>
      </c>
      <c r="D24" s="55">
        <v>160</v>
      </c>
      <c r="E24" s="48">
        <v>204</v>
      </c>
      <c r="F24" s="48">
        <v>45.7</v>
      </c>
      <c r="G24" s="48">
        <v>0.45100000000000001</v>
      </c>
      <c r="H24" s="48">
        <v>2.88</v>
      </c>
      <c r="I24" s="251"/>
    </row>
    <row r="25" spans="1:23" ht="35.1" customHeight="1">
      <c r="A25" s="60"/>
      <c r="B25" s="53" t="s">
        <v>20</v>
      </c>
      <c r="C25" s="52"/>
      <c r="D25" s="55">
        <v>50</v>
      </c>
      <c r="E25" s="48">
        <v>115</v>
      </c>
      <c r="F25" s="48">
        <v>25.1</v>
      </c>
      <c r="G25" s="48">
        <v>0.83</v>
      </c>
      <c r="H25" s="48">
        <v>3.94</v>
      </c>
      <c r="L25" s="102"/>
      <c r="M25" s="257"/>
      <c r="N25" s="257"/>
      <c r="O25" s="257"/>
      <c r="P25" s="257"/>
      <c r="Q25" s="257"/>
    </row>
    <row r="26" spans="1:23" ht="35.1" customHeight="1">
      <c r="A26" s="62" t="s">
        <v>21</v>
      </c>
      <c r="B26" s="53" t="s">
        <v>22</v>
      </c>
      <c r="C26" s="52"/>
      <c r="D26" s="55">
        <v>50</v>
      </c>
      <c r="E26" s="48"/>
      <c r="F26" s="48"/>
      <c r="G26" s="48"/>
      <c r="H26" s="48"/>
      <c r="O26" s="253"/>
      <c r="P26" s="253"/>
      <c r="Q26" s="253"/>
      <c r="R26" s="253"/>
      <c r="S26" s="253"/>
      <c r="T26" s="253"/>
      <c r="U26" s="253"/>
      <c r="V26" s="253"/>
    </row>
    <row r="27" spans="1:23" ht="35.1" customHeight="1">
      <c r="A27" s="62"/>
      <c r="B27" s="53" t="s">
        <v>97</v>
      </c>
      <c r="C27" s="52"/>
      <c r="D27" s="55">
        <v>100</v>
      </c>
      <c r="E27" s="48">
        <v>29.9</v>
      </c>
      <c r="F27" s="48">
        <v>4.59</v>
      </c>
      <c r="G27" s="48">
        <v>0.15</v>
      </c>
      <c r="H27" s="48">
        <v>1.35</v>
      </c>
      <c r="O27" s="253"/>
      <c r="P27" s="253"/>
      <c r="Q27" s="253"/>
      <c r="R27" s="253"/>
      <c r="S27" s="253"/>
      <c r="T27" s="253"/>
      <c r="U27" s="253"/>
      <c r="V27" s="253"/>
    </row>
    <row r="28" spans="1:23" s="117" customFormat="1" ht="18.95" customHeight="1">
      <c r="A28" s="319" t="s">
        <v>24</v>
      </c>
      <c r="B28" s="320"/>
      <c r="C28" s="321"/>
      <c r="D28" s="63"/>
      <c r="E28" s="64">
        <f>SUM(E22:E27)</f>
        <v>564.4</v>
      </c>
      <c r="F28" s="64">
        <f>SUM(F22:F27)</f>
        <v>90.28</v>
      </c>
      <c r="G28" s="64">
        <f>SUM(G22:G27)</f>
        <v>12.271000000000001</v>
      </c>
      <c r="H28" s="64">
        <f>SUM(H22:H27)</f>
        <v>21.400000000000002</v>
      </c>
      <c r="O28" s="254"/>
      <c r="P28" s="254"/>
      <c r="Q28" s="254"/>
      <c r="R28" s="254"/>
      <c r="S28" s="254"/>
      <c r="T28" s="254"/>
      <c r="U28" s="254"/>
      <c r="V28" s="254"/>
    </row>
    <row r="29" spans="1:23" ht="33" customHeight="1">
      <c r="A29" s="43" t="s">
        <v>265</v>
      </c>
      <c r="B29" s="45" t="s">
        <v>1</v>
      </c>
      <c r="C29" s="45" t="s">
        <v>2</v>
      </c>
      <c r="D29" s="46" t="s">
        <v>3</v>
      </c>
      <c r="E29" s="46" t="s">
        <v>4</v>
      </c>
      <c r="F29" s="46" t="s">
        <v>5</v>
      </c>
      <c r="G29" s="46" t="s">
        <v>6</v>
      </c>
      <c r="H29" s="46" t="s">
        <v>7</v>
      </c>
      <c r="O29" s="253"/>
      <c r="P29" s="253"/>
      <c r="Q29" s="253"/>
      <c r="R29" s="253"/>
      <c r="S29" s="253"/>
      <c r="T29" s="253"/>
      <c r="U29" s="253"/>
      <c r="V29" s="253"/>
    </row>
    <row r="30" spans="1:23" s="117" customFormat="1" ht="39.75" customHeight="1">
      <c r="A30" s="68"/>
      <c r="B30" s="66" t="s">
        <v>148</v>
      </c>
      <c r="C30" s="265" t="s">
        <v>255</v>
      </c>
      <c r="D30" s="48">
        <v>140</v>
      </c>
      <c r="E30" s="48">
        <v>257</v>
      </c>
      <c r="F30" s="48">
        <v>4.51</v>
      </c>
      <c r="G30" s="48">
        <v>19.399999999999999</v>
      </c>
      <c r="H30" s="48">
        <v>15.6</v>
      </c>
      <c r="J30" s="254"/>
      <c r="K30" s="254"/>
      <c r="L30" s="254"/>
      <c r="M30" s="254"/>
      <c r="N30" s="254"/>
      <c r="O30" s="254"/>
      <c r="P30" s="259"/>
      <c r="Q30" s="259"/>
      <c r="R30" s="259"/>
      <c r="S30" s="259"/>
      <c r="T30" s="254"/>
      <c r="U30" s="254"/>
      <c r="V30" s="254"/>
    </row>
    <row r="31" spans="1:23" s="117" customFormat="1" ht="35.1" hidden="1" customHeight="1">
      <c r="A31" s="49" t="s">
        <v>9</v>
      </c>
      <c r="B31" s="66" t="s">
        <v>149</v>
      </c>
      <c r="C31" s="135" t="s">
        <v>256</v>
      </c>
      <c r="D31" s="51">
        <v>20</v>
      </c>
      <c r="E31" s="48">
        <v>18.100000000000001</v>
      </c>
      <c r="F31" s="48">
        <v>2.04</v>
      </c>
      <c r="G31" s="48">
        <v>0.65200000000000002</v>
      </c>
      <c r="H31" s="48">
        <v>0.86499999999999999</v>
      </c>
      <c r="J31" s="254"/>
      <c r="K31" s="254"/>
      <c r="L31" s="254"/>
      <c r="M31" s="254"/>
      <c r="N31" s="254"/>
      <c r="O31" s="254"/>
      <c r="P31" s="259"/>
      <c r="Q31" s="259"/>
      <c r="R31" s="259"/>
      <c r="S31" s="259"/>
      <c r="T31" s="254"/>
      <c r="U31" s="254"/>
      <c r="V31" s="254"/>
    </row>
    <row r="32" spans="1:23" s="117" customFormat="1" ht="29.25" customHeight="1">
      <c r="A32" s="68"/>
      <c r="B32" s="53" t="s">
        <v>150</v>
      </c>
      <c r="C32" s="135" t="s">
        <v>257</v>
      </c>
      <c r="D32" s="55">
        <v>100</v>
      </c>
      <c r="E32" s="48">
        <v>121</v>
      </c>
      <c r="F32" s="48">
        <v>19.3</v>
      </c>
      <c r="G32" s="48">
        <v>3.38</v>
      </c>
      <c r="H32" s="48">
        <v>2.5</v>
      </c>
      <c r="J32" s="254"/>
      <c r="K32" s="254"/>
      <c r="L32" s="254"/>
      <c r="M32" s="254"/>
      <c r="N32" s="254"/>
      <c r="O32" s="254"/>
      <c r="P32" s="259"/>
      <c r="Q32" s="259"/>
      <c r="R32" s="259"/>
      <c r="S32" s="259"/>
      <c r="T32" s="254"/>
      <c r="U32" s="254"/>
      <c r="V32" s="254"/>
    </row>
    <row r="33" spans="1:22" s="117" customFormat="1" ht="21.75" customHeight="1">
      <c r="A33" s="68"/>
      <c r="B33" s="73" t="s">
        <v>151</v>
      </c>
      <c r="C33" s="135" t="s">
        <v>14</v>
      </c>
      <c r="D33" s="55">
        <v>100</v>
      </c>
      <c r="E33" s="48">
        <v>88</v>
      </c>
      <c r="F33" s="48">
        <v>16.899999999999999</v>
      </c>
      <c r="G33" s="48">
        <v>0.62</v>
      </c>
      <c r="H33" s="48">
        <v>3.02</v>
      </c>
      <c r="J33" s="254"/>
      <c r="K33" s="254"/>
      <c r="L33" s="254"/>
      <c r="M33" s="254"/>
      <c r="N33" s="254"/>
      <c r="O33" s="254"/>
      <c r="P33" s="259"/>
      <c r="Q33" s="259"/>
      <c r="R33" s="259"/>
      <c r="S33" s="259"/>
      <c r="T33" s="254"/>
      <c r="U33" s="254"/>
      <c r="V33" s="254"/>
    </row>
    <row r="34" spans="1:22" ht="31.5" customHeight="1">
      <c r="A34" s="52"/>
      <c r="B34" s="266" t="s">
        <v>152</v>
      </c>
      <c r="C34" s="67" t="s">
        <v>258</v>
      </c>
      <c r="D34" s="55">
        <v>100</v>
      </c>
      <c r="E34" s="48">
        <v>58.389000000000003</v>
      </c>
      <c r="F34" s="48">
        <v>10.348000000000001</v>
      </c>
      <c r="G34" s="48">
        <v>1.6719999999999999</v>
      </c>
      <c r="H34" s="48">
        <v>1.542</v>
      </c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</row>
    <row r="35" spans="1:22" ht="30.75" customHeight="1">
      <c r="A35" s="52"/>
      <c r="B35" s="267" t="s">
        <v>153</v>
      </c>
      <c r="C35" s="56"/>
      <c r="D35" s="55">
        <v>100</v>
      </c>
      <c r="E35" s="48">
        <v>45.738399999999999</v>
      </c>
      <c r="F35" s="48">
        <v>10.176</v>
      </c>
      <c r="G35" s="48">
        <v>0.26</v>
      </c>
      <c r="H35" s="48">
        <v>2.4359999999999999</v>
      </c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</row>
    <row r="36" spans="1:22" ht="35.1" customHeight="1">
      <c r="A36" s="52"/>
      <c r="B36" s="58" t="s">
        <v>18</v>
      </c>
      <c r="C36" s="59" t="s">
        <v>193</v>
      </c>
      <c r="D36" s="55">
        <v>10</v>
      </c>
      <c r="E36" s="48">
        <v>70.5</v>
      </c>
      <c r="F36" s="48">
        <v>0.06</v>
      </c>
      <c r="G36" s="48">
        <v>7.92</v>
      </c>
      <c r="H36" s="48">
        <v>0.02</v>
      </c>
    </row>
    <row r="37" spans="1:22" ht="27.75" customHeight="1">
      <c r="A37" s="60"/>
      <c r="B37" s="53" t="s">
        <v>19</v>
      </c>
      <c r="C37" s="61" t="s">
        <v>194</v>
      </c>
      <c r="D37" s="55">
        <v>10</v>
      </c>
      <c r="E37" s="48">
        <v>61.2</v>
      </c>
      <c r="F37" s="48">
        <v>0.15</v>
      </c>
      <c r="G37" s="48">
        <v>5.34</v>
      </c>
      <c r="H37" s="48">
        <v>2.5499999999999998</v>
      </c>
    </row>
    <row r="38" spans="1:22" ht="28.5" customHeight="1">
      <c r="A38" s="60"/>
      <c r="B38" s="53" t="s">
        <v>20</v>
      </c>
      <c r="C38" s="52"/>
      <c r="D38" s="55">
        <v>50</v>
      </c>
      <c r="E38" s="48">
        <v>115</v>
      </c>
      <c r="F38" s="48">
        <v>25.1</v>
      </c>
      <c r="G38" s="48">
        <v>0.83</v>
      </c>
      <c r="H38" s="48">
        <v>3.94</v>
      </c>
    </row>
    <row r="39" spans="1:22" ht="28.5" customHeight="1">
      <c r="A39" s="62" t="s">
        <v>21</v>
      </c>
      <c r="B39" s="53" t="s">
        <v>22</v>
      </c>
      <c r="C39" s="52"/>
      <c r="D39" s="55">
        <v>50</v>
      </c>
      <c r="E39" s="48"/>
      <c r="F39" s="48"/>
      <c r="G39" s="48"/>
      <c r="H39" s="48"/>
    </row>
    <row r="40" spans="1:22" ht="23.25" customHeight="1">
      <c r="A40" s="62"/>
      <c r="B40" s="266" t="s">
        <v>23</v>
      </c>
      <c r="C40" s="52"/>
      <c r="D40" s="55">
        <v>100</v>
      </c>
      <c r="E40" s="48">
        <v>48.8</v>
      </c>
      <c r="F40" s="48">
        <v>13.48</v>
      </c>
      <c r="G40" s="48">
        <v>0</v>
      </c>
      <c r="H40" s="48">
        <v>0</v>
      </c>
    </row>
    <row r="41" spans="1:22" s="117" customFormat="1" ht="18.95" customHeight="1">
      <c r="A41" s="319" t="s">
        <v>24</v>
      </c>
      <c r="B41" s="320"/>
      <c r="C41" s="321"/>
      <c r="D41" s="268"/>
      <c r="E41" s="74">
        <f>SUM(E30:E40)</f>
        <v>883.72739999999999</v>
      </c>
      <c r="F41" s="74">
        <f>SUM(F30:F40)</f>
        <v>102.06400000000001</v>
      </c>
      <c r="G41" s="74">
        <f>SUM(G30:G40)</f>
        <v>40.073999999999998</v>
      </c>
      <c r="H41" s="74">
        <f>SUM(H30:H40)</f>
        <v>32.472999999999999</v>
      </c>
      <c r="J41" s="102"/>
      <c r="K41" s="257"/>
      <c r="L41" s="257"/>
      <c r="M41" s="257"/>
      <c r="N41" s="257"/>
      <c r="O41" s="257"/>
    </row>
    <row r="42" spans="1:22" ht="50.1" customHeight="1">
      <c r="A42" s="43" t="s">
        <v>266</v>
      </c>
      <c r="B42" s="45" t="s">
        <v>1</v>
      </c>
      <c r="C42" s="45" t="s">
        <v>2</v>
      </c>
      <c r="D42" s="46" t="s">
        <v>3</v>
      </c>
      <c r="E42" s="46" t="s">
        <v>4</v>
      </c>
      <c r="F42" s="46" t="s">
        <v>5</v>
      </c>
      <c r="G42" s="46" t="s">
        <v>6</v>
      </c>
      <c r="H42" s="46" t="s">
        <v>7</v>
      </c>
    </row>
    <row r="43" spans="1:22" ht="45" customHeight="1">
      <c r="A43" s="68"/>
      <c r="B43" s="66" t="s">
        <v>154</v>
      </c>
      <c r="C43" s="67" t="s">
        <v>259</v>
      </c>
      <c r="D43" s="48">
        <v>250</v>
      </c>
      <c r="E43" s="48">
        <v>212</v>
      </c>
      <c r="F43" s="48">
        <v>16.7</v>
      </c>
      <c r="G43" s="48">
        <v>10.8</v>
      </c>
      <c r="H43" s="48">
        <v>10.4</v>
      </c>
    </row>
    <row r="44" spans="1:22" ht="35.1" hidden="1" customHeight="1">
      <c r="A44" s="49" t="s">
        <v>9</v>
      </c>
      <c r="B44" s="66" t="s">
        <v>155</v>
      </c>
      <c r="C44" s="67" t="s">
        <v>260</v>
      </c>
      <c r="D44" s="51">
        <v>50</v>
      </c>
      <c r="E44" s="48">
        <v>29.5</v>
      </c>
      <c r="F44" s="48">
        <v>4.16</v>
      </c>
      <c r="G44" s="48">
        <v>0.66500000000000004</v>
      </c>
      <c r="H44" s="48">
        <v>1.2</v>
      </c>
    </row>
    <row r="45" spans="1:22" ht="31.5">
      <c r="A45" s="68"/>
      <c r="B45" s="269" t="s">
        <v>156</v>
      </c>
      <c r="C45" s="270" t="s">
        <v>261</v>
      </c>
      <c r="D45" s="271">
        <v>160</v>
      </c>
      <c r="E45" s="271">
        <v>214</v>
      </c>
      <c r="F45" s="271">
        <v>25.9</v>
      </c>
      <c r="G45" s="271">
        <v>9.25</v>
      </c>
      <c r="H45" s="271">
        <v>6.57</v>
      </c>
    </row>
    <row r="46" spans="1:22" ht="27" customHeight="1">
      <c r="A46" s="60"/>
      <c r="B46" s="53" t="s">
        <v>20</v>
      </c>
      <c r="C46" s="52"/>
      <c r="D46" s="55">
        <v>50</v>
      </c>
      <c r="E46" s="48">
        <v>115</v>
      </c>
      <c r="F46" s="48">
        <v>25.1</v>
      </c>
      <c r="G46" s="48">
        <v>0.83</v>
      </c>
      <c r="H46" s="48">
        <v>3.94</v>
      </c>
    </row>
    <row r="47" spans="1:22" ht="27.75" customHeight="1">
      <c r="A47" s="62" t="s">
        <v>21</v>
      </c>
      <c r="B47" s="53" t="s">
        <v>22</v>
      </c>
      <c r="C47" s="52"/>
      <c r="D47" s="55">
        <v>50</v>
      </c>
      <c r="E47" s="48"/>
      <c r="F47" s="48"/>
      <c r="G47" s="48"/>
      <c r="H47" s="48"/>
    </row>
    <row r="48" spans="1:22" ht="22.5" customHeight="1">
      <c r="A48" s="62"/>
      <c r="B48" s="53" t="s">
        <v>46</v>
      </c>
      <c r="C48" s="52"/>
      <c r="D48" s="55">
        <v>100</v>
      </c>
      <c r="E48" s="48">
        <v>32.4</v>
      </c>
      <c r="F48" s="48">
        <v>5.6</v>
      </c>
      <c r="G48" s="48">
        <v>0.2</v>
      </c>
      <c r="H48" s="48">
        <v>0.6</v>
      </c>
    </row>
    <row r="49" spans="1:12" ht="18.95" customHeight="1">
      <c r="A49" s="319" t="s">
        <v>24</v>
      </c>
      <c r="B49" s="320"/>
      <c r="C49" s="321"/>
      <c r="D49" s="99"/>
      <c r="E49" s="100">
        <f>SUM(E43:E48)</f>
        <v>602.9</v>
      </c>
      <c r="F49" s="100">
        <f>SUM(F43:F48)</f>
        <v>77.459999999999994</v>
      </c>
      <c r="G49" s="100">
        <f>SUM(G43:G48)</f>
        <v>21.744999999999997</v>
      </c>
      <c r="H49" s="100">
        <f>SUM(H43:H48)</f>
        <v>22.710000000000004</v>
      </c>
    </row>
    <row r="50" spans="1:12" ht="39" customHeight="1">
      <c r="A50" s="45" t="s">
        <v>267</v>
      </c>
      <c r="B50" s="45" t="s">
        <v>1</v>
      </c>
      <c r="C50" s="45" t="s">
        <v>2</v>
      </c>
      <c r="D50" s="46" t="s">
        <v>3</v>
      </c>
      <c r="E50" s="46" t="s">
        <v>4</v>
      </c>
      <c r="F50" s="46" t="s">
        <v>5</v>
      </c>
      <c r="G50" s="46" t="s">
        <v>6</v>
      </c>
      <c r="H50" s="46" t="s">
        <v>7</v>
      </c>
    </row>
    <row r="51" spans="1:12" ht="35.1" customHeight="1">
      <c r="A51" s="49"/>
      <c r="B51" s="272" t="s">
        <v>157</v>
      </c>
      <c r="C51" s="273" t="s">
        <v>158</v>
      </c>
      <c r="D51" s="274">
        <v>250</v>
      </c>
      <c r="E51" s="48">
        <v>187</v>
      </c>
      <c r="F51" s="48">
        <v>28.5</v>
      </c>
      <c r="G51" s="48">
        <v>3.77</v>
      </c>
      <c r="H51" s="48">
        <v>8.6</v>
      </c>
    </row>
    <row r="52" spans="1:12" ht="35.1" hidden="1" customHeight="1">
      <c r="A52" s="49" t="s">
        <v>9</v>
      </c>
      <c r="B52" s="275" t="s">
        <v>159</v>
      </c>
      <c r="C52" s="273" t="s">
        <v>160</v>
      </c>
      <c r="D52" s="276">
        <v>50</v>
      </c>
      <c r="E52" s="48">
        <v>45.7</v>
      </c>
      <c r="F52" s="48">
        <v>6.67</v>
      </c>
      <c r="G52" s="48">
        <v>1.57</v>
      </c>
      <c r="H52" s="48">
        <v>1.01</v>
      </c>
    </row>
    <row r="53" spans="1:12" ht="26.25" customHeight="1">
      <c r="A53" s="49"/>
      <c r="B53" s="277" t="s">
        <v>161</v>
      </c>
      <c r="C53" s="273" t="s">
        <v>162</v>
      </c>
      <c r="D53" s="276">
        <v>100</v>
      </c>
      <c r="E53" s="48">
        <v>60.8</v>
      </c>
      <c r="F53" s="48">
        <v>9.49</v>
      </c>
      <c r="G53" s="48">
        <v>1.1200000000000001</v>
      </c>
      <c r="H53" s="48">
        <v>1.68</v>
      </c>
    </row>
    <row r="54" spans="1:12" ht="29.25" customHeight="1">
      <c r="A54" s="52"/>
      <c r="B54" s="278" t="s">
        <v>163</v>
      </c>
      <c r="C54" s="270" t="s">
        <v>262</v>
      </c>
      <c r="D54" s="276">
        <v>50</v>
      </c>
      <c r="E54" s="48">
        <v>40.799999999999997</v>
      </c>
      <c r="F54" s="48">
        <v>1.76</v>
      </c>
      <c r="G54" s="48">
        <v>1.8</v>
      </c>
      <c r="H54" s="48">
        <v>4.375</v>
      </c>
    </row>
    <row r="55" spans="1:12" ht="25.5" customHeight="1">
      <c r="A55" s="52"/>
      <c r="B55" s="275" t="s">
        <v>66</v>
      </c>
      <c r="C55" s="279" t="s">
        <v>67</v>
      </c>
      <c r="D55" s="276">
        <v>100</v>
      </c>
      <c r="E55" s="48">
        <v>14.7</v>
      </c>
      <c r="F55" s="48">
        <v>1.88</v>
      </c>
      <c r="G55" s="48">
        <v>0.12</v>
      </c>
      <c r="H55" s="48">
        <v>0.98</v>
      </c>
      <c r="I55" s="251"/>
      <c r="J55" s="251"/>
      <c r="K55" s="251"/>
      <c r="L55" s="251"/>
    </row>
    <row r="56" spans="1:12" ht="24" customHeight="1">
      <c r="A56" s="52"/>
      <c r="B56" s="275" t="s">
        <v>164</v>
      </c>
      <c r="C56" s="270"/>
      <c r="D56" s="276">
        <v>100</v>
      </c>
      <c r="E56" s="48">
        <v>47.1</v>
      </c>
      <c r="F56" s="48">
        <v>6.68</v>
      </c>
      <c r="G56" s="48">
        <v>0.63300000000000001</v>
      </c>
      <c r="H56" s="48">
        <v>1.9</v>
      </c>
      <c r="I56" s="251"/>
      <c r="J56" s="251"/>
      <c r="K56" s="251"/>
      <c r="L56" s="251"/>
    </row>
    <row r="57" spans="1:12" ht="35.1" customHeight="1">
      <c r="A57" s="52"/>
      <c r="B57" s="58" t="s">
        <v>18</v>
      </c>
      <c r="C57" s="59" t="s">
        <v>193</v>
      </c>
      <c r="D57" s="55">
        <v>10</v>
      </c>
      <c r="E57" s="48">
        <v>70.5</v>
      </c>
      <c r="F57" s="48">
        <v>0.06</v>
      </c>
      <c r="G57" s="48">
        <v>7.92</v>
      </c>
      <c r="H57" s="48">
        <v>0.02</v>
      </c>
      <c r="I57" s="251"/>
      <c r="J57" s="251"/>
      <c r="K57" s="251"/>
      <c r="L57" s="251"/>
    </row>
    <row r="58" spans="1:12" ht="35.1" customHeight="1">
      <c r="A58" s="52"/>
      <c r="B58" s="53" t="s">
        <v>19</v>
      </c>
      <c r="C58" s="61" t="s">
        <v>194</v>
      </c>
      <c r="D58" s="55">
        <v>10</v>
      </c>
      <c r="E58" s="48">
        <v>61.2</v>
      </c>
      <c r="F58" s="48">
        <v>0.15</v>
      </c>
      <c r="G58" s="48">
        <v>5.34</v>
      </c>
      <c r="H58" s="48">
        <v>2.5499999999999998</v>
      </c>
    </row>
    <row r="59" spans="1:12" ht="22.5" customHeight="1">
      <c r="A59" s="52"/>
      <c r="B59" s="275" t="s">
        <v>22</v>
      </c>
      <c r="C59" s="270"/>
      <c r="D59" s="57">
        <v>50</v>
      </c>
      <c r="E59" s="48"/>
      <c r="F59" s="48"/>
      <c r="G59" s="48"/>
      <c r="H59" s="48"/>
    </row>
    <row r="60" spans="1:12" ht="27.75" customHeight="1">
      <c r="A60" s="52"/>
      <c r="B60" s="53" t="s">
        <v>20</v>
      </c>
      <c r="C60" s="52"/>
      <c r="D60" s="55">
        <v>50</v>
      </c>
      <c r="E60" s="48">
        <v>115</v>
      </c>
      <c r="F60" s="48">
        <v>25.1</v>
      </c>
      <c r="G60" s="48">
        <v>0.83</v>
      </c>
      <c r="H60" s="48">
        <v>3.94</v>
      </c>
    </row>
    <row r="61" spans="1:12" ht="20.25" customHeight="1">
      <c r="A61" s="62"/>
      <c r="B61" s="73" t="s">
        <v>57</v>
      </c>
      <c r="C61" s="108"/>
      <c r="D61" s="55">
        <v>100</v>
      </c>
      <c r="E61" s="48">
        <v>40</v>
      </c>
      <c r="F61" s="48">
        <v>9.24</v>
      </c>
      <c r="G61" s="48">
        <v>0</v>
      </c>
      <c r="H61" s="48">
        <v>0.3</v>
      </c>
    </row>
    <row r="62" spans="1:12" ht="18.95" customHeight="1">
      <c r="A62" s="354" t="s">
        <v>24</v>
      </c>
      <c r="B62" s="355"/>
      <c r="C62" s="356"/>
      <c r="D62" s="111"/>
      <c r="E62" s="112">
        <f>SUM(E51:E61)</f>
        <v>682.80000000000007</v>
      </c>
      <c r="F62" s="112">
        <f>SUM(F51:F61)</f>
        <v>89.53</v>
      </c>
      <c r="G62" s="112">
        <f>SUM(G51:G61)</f>
        <v>23.102999999999998</v>
      </c>
      <c r="H62" s="112">
        <f>SUM(H51:H61)</f>
        <v>25.355</v>
      </c>
    </row>
    <row r="63" spans="1:12" ht="18.95" customHeight="1">
      <c r="A63" s="325" t="s">
        <v>69</v>
      </c>
      <c r="B63" s="326"/>
      <c r="C63" s="326"/>
      <c r="D63" s="327"/>
      <c r="E63" s="282">
        <f>AVERAGE(E20,E28,E41,E49,E62)</f>
        <v>707.38148000000012</v>
      </c>
      <c r="F63" s="283">
        <f>AVERAGE(F20,F28,F41,F49,F62)</f>
        <v>94.594200000000001</v>
      </c>
      <c r="G63" s="283">
        <f>AVERAGE(G20,G28,G41,G49,G62)</f>
        <v>24.541899999999995</v>
      </c>
      <c r="H63" s="283">
        <f>AVERAGE(H20,H28,H41,H49,H62)</f>
        <v>25.7041</v>
      </c>
    </row>
    <row r="64" spans="1:12" ht="18.95" customHeight="1">
      <c r="A64" s="280"/>
      <c r="B64" s="152"/>
      <c r="C64" s="328" t="s">
        <v>165</v>
      </c>
      <c r="D64" s="329"/>
      <c r="E64" s="284"/>
      <c r="F64" s="285">
        <f>F63*4/E63*100</f>
        <v>53.489780365751159</v>
      </c>
      <c r="G64" s="285">
        <f>G63*9/E63*100</f>
        <v>31.224608820688932</v>
      </c>
      <c r="H64" s="285">
        <f>H63*4/E63*100</f>
        <v>14.53478821639492</v>
      </c>
    </row>
    <row r="65" spans="1:8" ht="18.95" customHeight="1">
      <c r="A65" s="281"/>
      <c r="B65" s="153"/>
      <c r="C65" s="330" t="s">
        <v>71</v>
      </c>
      <c r="D65" s="331"/>
      <c r="E65" s="284" t="s">
        <v>72</v>
      </c>
      <c r="F65" s="285" t="s">
        <v>73</v>
      </c>
      <c r="G65" s="285" t="s">
        <v>74</v>
      </c>
      <c r="H65" s="285" t="s">
        <v>75</v>
      </c>
    </row>
    <row r="66" spans="1:8" ht="18.95" customHeight="1">
      <c r="A66" s="346" t="s">
        <v>25</v>
      </c>
      <c r="B66" s="346"/>
      <c r="C66" s="346"/>
      <c r="D66" s="346"/>
      <c r="E66" s="347"/>
      <c r="F66" s="347"/>
      <c r="G66" s="347"/>
      <c r="H66" s="347"/>
    </row>
    <row r="67" spans="1:8" ht="18.95" customHeight="1">
      <c r="A67" s="335" t="s">
        <v>26</v>
      </c>
      <c r="B67" s="336"/>
      <c r="C67" s="336"/>
      <c r="D67" s="336"/>
      <c r="E67" s="336"/>
      <c r="F67" s="336"/>
      <c r="G67" s="336"/>
      <c r="H67" s="337"/>
    </row>
    <row r="68" spans="1:8" ht="18.95" customHeight="1">
      <c r="A68" s="338" t="s">
        <v>27</v>
      </c>
      <c r="B68" s="339"/>
      <c r="C68" s="339"/>
      <c r="D68" s="339"/>
      <c r="E68" s="339"/>
      <c r="F68" s="339"/>
      <c r="G68" s="339"/>
      <c r="H68" s="340"/>
    </row>
    <row r="69" spans="1:8" ht="18.95" customHeight="1">
      <c r="A69" s="341" t="s">
        <v>28</v>
      </c>
      <c r="B69" s="342"/>
      <c r="C69" s="342"/>
      <c r="D69" s="342"/>
      <c r="E69" s="342"/>
      <c r="F69" s="342"/>
      <c r="G69" s="342"/>
      <c r="H69" s="343"/>
    </row>
    <row r="70" spans="1:8" ht="27" customHeight="1">
      <c r="A70" s="341" t="s">
        <v>29</v>
      </c>
      <c r="B70" s="342"/>
      <c r="C70" s="342"/>
      <c r="D70" s="342"/>
      <c r="E70" s="342"/>
      <c r="F70" s="342"/>
      <c r="G70" s="342"/>
      <c r="H70" s="343"/>
    </row>
    <row r="71" spans="1:8" ht="33" customHeight="1">
      <c r="A71" s="341" t="s">
        <v>30</v>
      </c>
      <c r="B71" s="342"/>
      <c r="C71" s="342"/>
      <c r="D71" s="342"/>
      <c r="E71" s="342"/>
      <c r="F71" s="342"/>
      <c r="G71" s="342"/>
      <c r="H71" s="343"/>
    </row>
    <row r="72" spans="1:8" ht="18.95" customHeight="1">
      <c r="A72" s="344" t="s">
        <v>31</v>
      </c>
      <c r="B72" s="344"/>
      <c r="C72" s="344"/>
      <c r="D72" s="344"/>
      <c r="E72" s="344"/>
      <c r="F72" s="344"/>
      <c r="G72" s="344"/>
      <c r="H72" s="344"/>
    </row>
    <row r="73" spans="1:8" ht="18.95" customHeight="1">
      <c r="A73" s="75" t="s">
        <v>32</v>
      </c>
      <c r="B73" s="76" t="s">
        <v>33</v>
      </c>
      <c r="C73" s="79"/>
      <c r="D73" s="79"/>
      <c r="E73" s="80"/>
      <c r="F73" s="80"/>
      <c r="G73" s="80"/>
      <c r="H73" s="81"/>
    </row>
    <row r="74" spans="1:8" ht="18.95" customHeight="1">
      <c r="A74" s="77" t="s">
        <v>34</v>
      </c>
      <c r="B74" s="78" t="s">
        <v>35</v>
      </c>
      <c r="C74" s="82"/>
      <c r="D74" s="82"/>
      <c r="E74" s="83"/>
      <c r="F74" s="83"/>
      <c r="G74" s="83"/>
      <c r="H74" s="84"/>
    </row>
    <row r="75" spans="1:8" ht="18.95" customHeight="1">
      <c r="A75" s="85" t="s">
        <v>36</v>
      </c>
      <c r="B75" s="86" t="s">
        <v>37</v>
      </c>
      <c r="C75" s="87"/>
      <c r="D75" s="87"/>
      <c r="E75" s="88"/>
      <c r="F75" s="88"/>
      <c r="G75" s="88"/>
      <c r="H75" s="89"/>
    </row>
    <row r="76" spans="1:8" ht="18.95" customHeight="1">
      <c r="A76" s="332" t="s">
        <v>269</v>
      </c>
      <c r="B76" s="332"/>
      <c r="C76" s="332"/>
      <c r="D76" s="332"/>
      <c r="E76" s="332"/>
      <c r="F76" s="332"/>
      <c r="G76" s="332"/>
      <c r="H76" s="332"/>
    </row>
    <row r="77" spans="1:8">
      <c r="A77" s="154"/>
      <c r="B77" s="333" t="s">
        <v>39</v>
      </c>
      <c r="C77" s="334"/>
      <c r="D77" s="90"/>
      <c r="E77" s="90"/>
      <c r="F77" s="90"/>
      <c r="G77" s="90"/>
      <c r="H77" s="91"/>
    </row>
  </sheetData>
  <mergeCells count="21">
    <mergeCell ref="A76:H76"/>
    <mergeCell ref="B77:C77"/>
    <mergeCell ref="A68:H68"/>
    <mergeCell ref="A69:H69"/>
    <mergeCell ref="A70:H70"/>
    <mergeCell ref="A71:H71"/>
    <mergeCell ref="A72:H72"/>
    <mergeCell ref="A28:C28"/>
    <mergeCell ref="A41:C41"/>
    <mergeCell ref="A49:C49"/>
    <mergeCell ref="A67:H67"/>
    <mergeCell ref="A62:C62"/>
    <mergeCell ref="A63:D63"/>
    <mergeCell ref="C64:D64"/>
    <mergeCell ref="C65:D65"/>
    <mergeCell ref="A66:H66"/>
    <mergeCell ref="A1:B5"/>
    <mergeCell ref="C1:C7"/>
    <mergeCell ref="D1:D7"/>
    <mergeCell ref="A6:B6"/>
    <mergeCell ref="A20:C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5A0F-D214-47AA-87F6-5CC0810384BD}">
  <dimension ref="A1:W72"/>
  <sheetViews>
    <sheetView tabSelected="1" workbookViewId="0">
      <selection activeCell="I10" sqref="I10"/>
    </sheetView>
  </sheetViews>
  <sheetFormatPr defaultColWidth="10.5703125" defaultRowHeight="15"/>
  <cols>
    <col min="1" max="1" width="13.140625" style="93" customWidth="1"/>
    <col min="2" max="2" width="36.85546875" style="93" customWidth="1"/>
    <col min="3" max="3" width="46.5703125" style="93" customWidth="1"/>
    <col min="4" max="4" width="11.140625" style="93" customWidth="1"/>
    <col min="5" max="5" width="13.28515625" style="93" customWidth="1"/>
    <col min="6" max="6" width="15" style="93" customWidth="1"/>
    <col min="7" max="7" width="10.42578125" style="93" customWidth="1"/>
    <col min="8" max="8" width="10.85546875" style="93" customWidth="1"/>
    <col min="9" max="16384" width="10.5703125" style="93"/>
  </cols>
  <sheetData>
    <row r="1" spans="1:23" s="117" customFormat="1" ht="46.5" customHeight="1">
      <c r="A1" s="292" t="s">
        <v>290</v>
      </c>
      <c r="B1" s="44" t="s">
        <v>1</v>
      </c>
      <c r="C1" s="45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</row>
    <row r="2" spans="1:23" ht="30" customHeight="1">
      <c r="A2" s="47"/>
      <c r="B2" s="50" t="s">
        <v>166</v>
      </c>
      <c r="C2" s="67" t="s">
        <v>270</v>
      </c>
      <c r="D2" s="48">
        <v>140</v>
      </c>
      <c r="E2" s="48">
        <v>133</v>
      </c>
      <c r="F2" s="48">
        <v>8.2899999999999991</v>
      </c>
      <c r="G2" s="48">
        <v>7.49</v>
      </c>
      <c r="H2" s="48">
        <v>7.08</v>
      </c>
    </row>
    <row r="3" spans="1:23" ht="35.1" hidden="1" customHeight="1">
      <c r="A3" s="49" t="s">
        <v>9</v>
      </c>
      <c r="B3" s="50" t="s">
        <v>167</v>
      </c>
      <c r="C3" s="67" t="s">
        <v>271</v>
      </c>
      <c r="D3" s="51">
        <v>20</v>
      </c>
      <c r="E3" s="57">
        <v>15.6</v>
      </c>
      <c r="F3" s="57">
        <v>1.76</v>
      </c>
      <c r="G3" s="57">
        <v>0.64500000000000002</v>
      </c>
      <c r="H3" s="57">
        <v>0.49199999999999999</v>
      </c>
    </row>
    <row r="4" spans="1:23" ht="26.25" customHeight="1">
      <c r="A4" s="52"/>
      <c r="B4" s="73" t="s">
        <v>151</v>
      </c>
      <c r="C4" s="135" t="s">
        <v>14</v>
      </c>
      <c r="D4" s="55">
        <v>100</v>
      </c>
      <c r="E4" s="48">
        <v>110</v>
      </c>
      <c r="F4" s="48">
        <v>21.124999999999996</v>
      </c>
      <c r="G4" s="48">
        <v>0.77874999999999994</v>
      </c>
      <c r="H4" s="48">
        <v>3.7749999999999999</v>
      </c>
    </row>
    <row r="5" spans="1:23" ht="21" customHeight="1">
      <c r="A5" s="52"/>
      <c r="B5" s="69" t="s">
        <v>90</v>
      </c>
      <c r="C5" s="135"/>
      <c r="D5" s="51">
        <v>100</v>
      </c>
      <c r="E5" s="48">
        <v>72.5</v>
      </c>
      <c r="F5" s="48">
        <v>15.5</v>
      </c>
      <c r="G5" s="48">
        <v>0.1</v>
      </c>
      <c r="H5" s="48">
        <v>1.9</v>
      </c>
    </row>
    <row r="6" spans="1:23" ht="30" customHeight="1">
      <c r="A6" s="52"/>
      <c r="B6" s="286" t="s">
        <v>168</v>
      </c>
      <c r="C6" s="56" t="s">
        <v>169</v>
      </c>
      <c r="D6" s="55">
        <v>100</v>
      </c>
      <c r="E6" s="48">
        <v>35</v>
      </c>
      <c r="F6" s="48">
        <v>4.1100000000000003</v>
      </c>
      <c r="G6" s="48">
        <v>1.19</v>
      </c>
      <c r="H6" s="48">
        <v>0.91100000000000003</v>
      </c>
    </row>
    <row r="7" spans="1:23" ht="22.5" customHeight="1">
      <c r="A7" s="287"/>
      <c r="B7" s="107" t="s">
        <v>170</v>
      </c>
      <c r="C7" s="288"/>
      <c r="D7" s="276">
        <v>100</v>
      </c>
      <c r="E7" s="276">
        <v>51.3</v>
      </c>
      <c r="F7" s="276">
        <v>8.4700000000000006</v>
      </c>
      <c r="G7" s="276">
        <v>0.7</v>
      </c>
      <c r="H7" s="276">
        <v>2.02</v>
      </c>
    </row>
    <row r="8" spans="1:23" ht="29.25" customHeight="1">
      <c r="A8" s="52"/>
      <c r="B8" s="58" t="s">
        <v>18</v>
      </c>
      <c r="C8" s="59" t="s">
        <v>193</v>
      </c>
      <c r="D8" s="55">
        <v>10</v>
      </c>
      <c r="E8" s="48">
        <v>70.5</v>
      </c>
      <c r="F8" s="48">
        <v>0.06</v>
      </c>
      <c r="G8" s="48">
        <v>7.92</v>
      </c>
      <c r="H8" s="48">
        <v>0.02</v>
      </c>
      <c r="I8" s="251"/>
      <c r="J8" s="251"/>
      <c r="K8" s="252"/>
      <c r="L8" s="252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</row>
    <row r="9" spans="1:23" ht="30" customHeight="1">
      <c r="A9" s="60"/>
      <c r="B9" s="53" t="s">
        <v>19</v>
      </c>
      <c r="C9" s="109" t="s">
        <v>272</v>
      </c>
      <c r="D9" s="55">
        <v>15</v>
      </c>
      <c r="E9" s="48">
        <v>91.8</v>
      </c>
      <c r="F9" s="48">
        <v>0.22500000000000001</v>
      </c>
      <c r="G9" s="48">
        <v>8.01</v>
      </c>
      <c r="H9" s="48">
        <v>3.8250000000000002</v>
      </c>
      <c r="I9" s="251"/>
      <c r="J9" s="251"/>
      <c r="K9" s="252"/>
      <c r="L9" s="252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</row>
    <row r="10" spans="1:23" ht="35.1" customHeight="1">
      <c r="A10" s="60"/>
      <c r="B10" s="53" t="s">
        <v>20</v>
      </c>
      <c r="C10" s="52"/>
      <c r="D10" s="55">
        <v>50</v>
      </c>
      <c r="E10" s="48">
        <v>115</v>
      </c>
      <c r="F10" s="48">
        <v>25.1</v>
      </c>
      <c r="G10" s="48">
        <v>0.83</v>
      </c>
      <c r="H10" s="48">
        <v>3.94</v>
      </c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</row>
    <row r="11" spans="1:23" ht="19.5" customHeight="1">
      <c r="A11" s="62" t="s">
        <v>21</v>
      </c>
      <c r="B11" s="53" t="s">
        <v>22</v>
      </c>
      <c r="C11" s="52"/>
      <c r="D11" s="55">
        <v>50</v>
      </c>
      <c r="E11" s="48"/>
      <c r="F11" s="48"/>
      <c r="G11" s="48"/>
      <c r="H11" s="48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</row>
    <row r="12" spans="1:23" ht="24.75" customHeight="1">
      <c r="A12" s="62"/>
      <c r="B12" s="53" t="s">
        <v>23</v>
      </c>
      <c r="C12" s="52"/>
      <c r="D12" s="55">
        <v>100</v>
      </c>
      <c r="E12" s="48">
        <v>48.8</v>
      </c>
      <c r="F12" s="48">
        <v>13.48</v>
      </c>
      <c r="G12" s="48">
        <v>0</v>
      </c>
      <c r="H12" s="48">
        <v>0</v>
      </c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</row>
    <row r="13" spans="1:23" s="117" customFormat="1" ht="18.95" customHeight="1">
      <c r="A13" s="319" t="s">
        <v>24</v>
      </c>
      <c r="B13" s="320"/>
      <c r="C13" s="321"/>
      <c r="D13" s="63"/>
      <c r="E13" s="64">
        <f>SUM(E2:E12)</f>
        <v>743.5</v>
      </c>
      <c r="F13" s="64">
        <f>SUM(F2:F12)</f>
        <v>98.12</v>
      </c>
      <c r="G13" s="64">
        <f>SUM(G2:G12)</f>
        <v>27.663749999999993</v>
      </c>
      <c r="H13" s="64">
        <f>SUM(H2:H12)</f>
        <v>23.963000000000001</v>
      </c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</row>
    <row r="14" spans="1:23" ht="38.25" customHeight="1">
      <c r="A14" s="43" t="s">
        <v>191</v>
      </c>
      <c r="B14" s="45" t="s">
        <v>1</v>
      </c>
      <c r="C14" s="45" t="s">
        <v>2</v>
      </c>
      <c r="D14" s="46" t="s">
        <v>3</v>
      </c>
      <c r="E14" s="46" t="s">
        <v>4</v>
      </c>
      <c r="F14" s="46" t="s">
        <v>5</v>
      </c>
      <c r="G14" s="46" t="s">
        <v>6</v>
      </c>
      <c r="H14" s="46" t="s">
        <v>7</v>
      </c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</row>
    <row r="15" spans="1:23" ht="42.75" customHeight="1">
      <c r="A15" s="68"/>
      <c r="B15" s="66" t="s">
        <v>171</v>
      </c>
      <c r="C15" s="67" t="s">
        <v>273</v>
      </c>
      <c r="D15" s="48">
        <v>250</v>
      </c>
      <c r="E15" s="48">
        <v>190</v>
      </c>
      <c r="F15" s="48">
        <v>16.899999999999999</v>
      </c>
      <c r="G15" s="48">
        <v>8.49</v>
      </c>
      <c r="H15" s="48">
        <v>10.4</v>
      </c>
      <c r="I15" s="251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</row>
    <row r="16" spans="1:23" ht="4.5" hidden="1" customHeight="1">
      <c r="A16" s="49" t="s">
        <v>9</v>
      </c>
      <c r="B16" s="66" t="s">
        <v>172</v>
      </c>
      <c r="C16" s="67" t="s">
        <v>274</v>
      </c>
      <c r="D16" s="51">
        <v>50</v>
      </c>
      <c r="E16" s="48">
        <v>37.5</v>
      </c>
      <c r="F16" s="48">
        <v>4.33</v>
      </c>
      <c r="G16" s="48">
        <v>1.66</v>
      </c>
      <c r="H16" s="48">
        <v>0.83399999999999996</v>
      </c>
      <c r="I16" s="251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</row>
    <row r="17" spans="1:23" ht="43.5" customHeight="1">
      <c r="A17" s="289"/>
      <c r="B17" s="50" t="s">
        <v>173</v>
      </c>
      <c r="C17" s="70" t="s">
        <v>275</v>
      </c>
      <c r="D17" s="55">
        <v>160</v>
      </c>
      <c r="E17" s="48">
        <v>227</v>
      </c>
      <c r="F17" s="48">
        <v>19.899999999999999</v>
      </c>
      <c r="G17" s="48">
        <v>12.9</v>
      </c>
      <c r="H17" s="48">
        <v>8.1</v>
      </c>
      <c r="I17" s="251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</row>
    <row r="18" spans="1:23" ht="27" customHeight="1">
      <c r="A18" s="60"/>
      <c r="B18" s="53" t="s">
        <v>20</v>
      </c>
      <c r="C18" s="52"/>
      <c r="D18" s="55">
        <v>50</v>
      </c>
      <c r="E18" s="48">
        <v>115</v>
      </c>
      <c r="F18" s="48">
        <v>25.1</v>
      </c>
      <c r="G18" s="48">
        <v>0.83</v>
      </c>
      <c r="H18" s="48">
        <v>3.94</v>
      </c>
      <c r="L18" s="102"/>
      <c r="M18" s="257"/>
      <c r="N18" s="257"/>
      <c r="O18" s="257"/>
      <c r="P18" s="257"/>
      <c r="Q18" s="257"/>
    </row>
    <row r="19" spans="1:23" ht="23.25" customHeight="1">
      <c r="A19" s="62" t="s">
        <v>21</v>
      </c>
      <c r="B19" s="53" t="s">
        <v>22</v>
      </c>
      <c r="C19" s="52"/>
      <c r="D19" s="55">
        <v>50</v>
      </c>
      <c r="E19" s="48"/>
      <c r="F19" s="48"/>
      <c r="G19" s="48"/>
      <c r="H19" s="48"/>
      <c r="O19" s="253"/>
      <c r="P19" s="253"/>
      <c r="Q19" s="253"/>
      <c r="R19" s="253"/>
      <c r="S19" s="253"/>
      <c r="T19" s="253"/>
      <c r="U19" s="253"/>
      <c r="V19" s="253"/>
    </row>
    <row r="20" spans="1:23" ht="24" customHeight="1">
      <c r="A20" s="62"/>
      <c r="B20" s="53" t="s">
        <v>97</v>
      </c>
      <c r="C20" s="52"/>
      <c r="D20" s="55">
        <v>100</v>
      </c>
      <c r="E20" s="48">
        <v>29.9</v>
      </c>
      <c r="F20" s="48">
        <v>4.59</v>
      </c>
      <c r="G20" s="48">
        <v>0.15</v>
      </c>
      <c r="H20" s="48">
        <v>1.35</v>
      </c>
      <c r="O20" s="253"/>
      <c r="P20" s="253"/>
      <c r="Q20" s="253"/>
      <c r="R20" s="253"/>
      <c r="S20" s="253"/>
      <c r="T20" s="253"/>
      <c r="U20" s="253"/>
      <c r="V20" s="253"/>
    </row>
    <row r="21" spans="1:23" s="117" customFormat="1" ht="18.95" customHeight="1">
      <c r="A21" s="319" t="s">
        <v>24</v>
      </c>
      <c r="B21" s="320"/>
      <c r="C21" s="321"/>
      <c r="D21" s="63"/>
      <c r="E21" s="64">
        <f>SUM(E15:E20)</f>
        <v>599.4</v>
      </c>
      <c r="F21" s="64">
        <f>SUM(F15:F20)</f>
        <v>70.819999999999993</v>
      </c>
      <c r="G21" s="64">
        <f>SUM(G15:G20)</f>
        <v>24.029999999999998</v>
      </c>
      <c r="H21" s="64">
        <f>SUM(H15:H20)</f>
        <v>24.624000000000002</v>
      </c>
      <c r="O21" s="254"/>
      <c r="P21" s="254"/>
      <c r="Q21" s="254"/>
      <c r="R21" s="254"/>
      <c r="S21" s="254"/>
      <c r="T21" s="254"/>
      <c r="U21" s="254"/>
      <c r="V21" s="254"/>
    </row>
    <row r="22" spans="1:23" ht="35.25" customHeight="1">
      <c r="A22" s="156" t="s">
        <v>286</v>
      </c>
      <c r="B22" s="45" t="s">
        <v>1</v>
      </c>
      <c r="C22" s="45" t="s">
        <v>2</v>
      </c>
      <c r="D22" s="46" t="s">
        <v>3</v>
      </c>
      <c r="E22" s="46" t="s">
        <v>4</v>
      </c>
      <c r="F22" s="46" t="s">
        <v>5</v>
      </c>
      <c r="G22" s="46" t="s">
        <v>6</v>
      </c>
      <c r="H22" s="46" t="s">
        <v>7</v>
      </c>
      <c r="O22" s="253"/>
      <c r="P22" s="253"/>
      <c r="Q22" s="253"/>
      <c r="R22" s="253"/>
      <c r="S22" s="253"/>
      <c r="T22" s="253"/>
      <c r="U22" s="253"/>
      <c r="V22" s="253"/>
    </row>
    <row r="23" spans="1:23" s="117" customFormat="1" ht="35.1" customHeight="1">
      <c r="A23" s="68"/>
      <c r="B23" s="66" t="s">
        <v>174</v>
      </c>
      <c r="C23" s="135" t="s">
        <v>276</v>
      </c>
      <c r="D23" s="48">
        <v>60</v>
      </c>
      <c r="E23" s="48">
        <v>114</v>
      </c>
      <c r="F23" s="48">
        <v>8.56</v>
      </c>
      <c r="G23" s="48">
        <v>4.93</v>
      </c>
      <c r="H23" s="48">
        <v>8.42</v>
      </c>
      <c r="J23" s="254"/>
      <c r="K23" s="254"/>
      <c r="L23" s="254"/>
      <c r="M23" s="254"/>
      <c r="N23" s="254"/>
      <c r="O23" s="254"/>
      <c r="P23" s="259"/>
      <c r="Q23" s="259"/>
      <c r="R23" s="259"/>
      <c r="S23" s="259"/>
      <c r="T23" s="254"/>
      <c r="U23" s="254"/>
      <c r="V23" s="254"/>
    </row>
    <row r="24" spans="1:23" s="117" customFormat="1" ht="46.5" hidden="1">
      <c r="A24" s="49" t="s">
        <v>9</v>
      </c>
      <c r="B24" s="66" t="s">
        <v>175</v>
      </c>
      <c r="C24" s="135" t="s">
        <v>277</v>
      </c>
      <c r="D24" s="51">
        <v>50</v>
      </c>
      <c r="E24" s="48">
        <v>72.8</v>
      </c>
      <c r="F24" s="48">
        <v>9.61</v>
      </c>
      <c r="G24" s="48">
        <v>1.39</v>
      </c>
      <c r="H24" s="48">
        <v>3.34</v>
      </c>
      <c r="J24" s="254"/>
      <c r="K24" s="254"/>
      <c r="L24" s="254"/>
      <c r="M24" s="254"/>
      <c r="N24" s="254"/>
      <c r="O24" s="254"/>
      <c r="P24" s="259"/>
      <c r="Q24" s="259"/>
      <c r="R24" s="259"/>
      <c r="S24" s="259"/>
      <c r="T24" s="254"/>
      <c r="U24" s="254"/>
      <c r="V24" s="254"/>
    </row>
    <row r="25" spans="1:23" s="117" customFormat="1" ht="30.75">
      <c r="A25" s="49"/>
      <c r="B25" s="66" t="s">
        <v>176</v>
      </c>
      <c r="C25" s="135" t="s">
        <v>278</v>
      </c>
      <c r="D25" s="51">
        <v>100</v>
      </c>
      <c r="E25" s="48">
        <v>118.252</v>
      </c>
      <c r="F25" s="48">
        <v>8.1539999999999999</v>
      </c>
      <c r="G25" s="48">
        <v>7.8920000000000012</v>
      </c>
      <c r="H25" s="48">
        <v>3.7460000000000004</v>
      </c>
      <c r="J25" s="254"/>
      <c r="K25" s="254"/>
      <c r="L25" s="254"/>
      <c r="M25" s="254"/>
      <c r="N25" s="254"/>
      <c r="O25" s="254"/>
      <c r="P25" s="259"/>
      <c r="Q25" s="259"/>
      <c r="R25" s="259"/>
      <c r="S25" s="259"/>
      <c r="T25" s="254"/>
      <c r="U25" s="254"/>
      <c r="V25" s="254"/>
    </row>
    <row r="26" spans="1:23" s="117" customFormat="1" ht="27.75" customHeight="1">
      <c r="A26" s="68"/>
      <c r="B26" s="71" t="s">
        <v>177</v>
      </c>
      <c r="C26" s="72" t="s">
        <v>178</v>
      </c>
      <c r="D26" s="55">
        <v>100</v>
      </c>
      <c r="E26" s="48">
        <v>158.33699999999999</v>
      </c>
      <c r="F26" s="48">
        <v>27.023000000000003</v>
      </c>
      <c r="G26" s="48">
        <v>4.7489999999999997</v>
      </c>
      <c r="H26" s="48">
        <v>2.298</v>
      </c>
      <c r="J26" s="254"/>
      <c r="K26" s="254"/>
      <c r="L26" s="254"/>
      <c r="M26" s="254"/>
      <c r="N26" s="254"/>
      <c r="O26" s="254"/>
      <c r="P26" s="259"/>
      <c r="Q26" s="259"/>
      <c r="R26" s="259"/>
      <c r="S26" s="259"/>
      <c r="T26" s="254"/>
      <c r="U26" s="254"/>
      <c r="V26" s="254"/>
    </row>
    <row r="27" spans="1:23" s="117" customFormat="1" ht="35.1" customHeight="1">
      <c r="A27" s="68"/>
      <c r="B27" s="71" t="s">
        <v>179</v>
      </c>
      <c r="C27" s="72" t="s">
        <v>279</v>
      </c>
      <c r="D27" s="55">
        <v>100</v>
      </c>
      <c r="E27" s="48">
        <v>134.40100000000001</v>
      </c>
      <c r="F27" s="48">
        <v>28.482999999999997</v>
      </c>
      <c r="G27" s="48">
        <v>0.72199999999999986</v>
      </c>
      <c r="H27" s="48">
        <v>4.1279999999999992</v>
      </c>
      <c r="J27" s="254"/>
      <c r="K27" s="254"/>
      <c r="L27" s="254"/>
      <c r="M27" s="254"/>
      <c r="N27" s="254"/>
      <c r="O27" s="254"/>
      <c r="P27" s="259"/>
      <c r="Q27" s="259"/>
      <c r="R27" s="259"/>
      <c r="S27" s="259"/>
      <c r="T27" s="254"/>
      <c r="U27" s="254"/>
      <c r="V27" s="254"/>
    </row>
    <row r="28" spans="1:23" ht="23.25" customHeight="1">
      <c r="A28" s="52"/>
      <c r="B28" s="286" t="s">
        <v>180</v>
      </c>
      <c r="C28" s="290" t="s">
        <v>181</v>
      </c>
      <c r="D28" s="99">
        <v>100</v>
      </c>
      <c r="E28" s="291">
        <v>20.100000000000001</v>
      </c>
      <c r="F28" s="291">
        <v>3.15</v>
      </c>
      <c r="G28" s="291">
        <v>5.8000000000000003E-2</v>
      </c>
      <c r="H28" s="291">
        <v>0.97799999999999998</v>
      </c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</row>
    <row r="29" spans="1:23" ht="24.75" customHeight="1">
      <c r="A29" s="52"/>
      <c r="B29" s="107" t="s">
        <v>182</v>
      </c>
      <c r="C29" s="52"/>
      <c r="D29" s="55">
        <v>100</v>
      </c>
      <c r="E29" s="48">
        <v>47.7</v>
      </c>
      <c r="F29" s="48">
        <v>5.93</v>
      </c>
      <c r="G29" s="48">
        <v>0.36699999999999999</v>
      </c>
      <c r="H29" s="48">
        <v>2.99</v>
      </c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</row>
    <row r="30" spans="1:23" ht="35.1" customHeight="1">
      <c r="A30" s="52"/>
      <c r="B30" s="58" t="s">
        <v>18</v>
      </c>
      <c r="C30" s="59" t="s">
        <v>280</v>
      </c>
      <c r="D30" s="55">
        <v>10</v>
      </c>
      <c r="E30" s="48">
        <v>70.5</v>
      </c>
      <c r="F30" s="48">
        <v>0.06</v>
      </c>
      <c r="G30" s="48">
        <v>7.92</v>
      </c>
      <c r="H30" s="48">
        <v>0.02</v>
      </c>
    </row>
    <row r="31" spans="1:23" ht="35.1" customHeight="1">
      <c r="A31" s="60"/>
      <c r="B31" s="53" t="s">
        <v>19</v>
      </c>
      <c r="C31" s="109" t="s">
        <v>194</v>
      </c>
      <c r="D31" s="55">
        <v>15</v>
      </c>
      <c r="E31" s="48">
        <v>91.8</v>
      </c>
      <c r="F31" s="48">
        <v>0.22500000000000001</v>
      </c>
      <c r="G31" s="48">
        <v>8.01</v>
      </c>
      <c r="H31" s="48">
        <v>3.8250000000000002</v>
      </c>
    </row>
    <row r="32" spans="1:23" ht="23.25" customHeight="1">
      <c r="A32" s="60"/>
      <c r="B32" s="157" t="s">
        <v>20</v>
      </c>
      <c r="C32" s="52"/>
      <c r="D32" s="55">
        <v>50</v>
      </c>
      <c r="E32" s="48">
        <v>115</v>
      </c>
      <c r="F32" s="48">
        <v>25.1</v>
      </c>
      <c r="G32" s="48">
        <v>0.83</v>
      </c>
      <c r="H32" s="48">
        <v>3.94</v>
      </c>
    </row>
    <row r="33" spans="1:15" ht="26.25" customHeight="1">
      <c r="A33" s="62" t="s">
        <v>21</v>
      </c>
      <c r="B33" s="53" t="s">
        <v>22</v>
      </c>
      <c r="C33" s="52"/>
      <c r="D33" s="55">
        <v>50</v>
      </c>
      <c r="E33" s="48"/>
      <c r="F33" s="48"/>
      <c r="G33" s="48"/>
      <c r="H33" s="48"/>
    </row>
    <row r="34" spans="1:15" ht="21.75" customHeight="1">
      <c r="A34" s="62"/>
      <c r="B34" s="53" t="s">
        <v>57</v>
      </c>
      <c r="C34" s="52"/>
      <c r="D34" s="55">
        <v>100</v>
      </c>
      <c r="E34" s="48">
        <v>40</v>
      </c>
      <c r="F34" s="48">
        <v>9.24</v>
      </c>
      <c r="G34" s="48">
        <v>0</v>
      </c>
      <c r="H34" s="48">
        <v>0.3</v>
      </c>
    </row>
    <row r="35" spans="1:15" s="117" customFormat="1" ht="18.95" customHeight="1">
      <c r="A35" s="319" t="s">
        <v>24</v>
      </c>
      <c r="B35" s="320"/>
      <c r="C35" s="321"/>
      <c r="D35" s="268"/>
      <c r="E35" s="74">
        <f>SUM(E23:E34)</f>
        <v>982.89</v>
      </c>
      <c r="F35" s="74">
        <f>SUM(F23:F34)</f>
        <v>125.53500000000001</v>
      </c>
      <c r="G35" s="74">
        <f>SUM(G23:G34)</f>
        <v>36.867999999999995</v>
      </c>
      <c r="H35" s="74">
        <f>SUM(H23:H34)</f>
        <v>33.984999999999999</v>
      </c>
      <c r="J35" s="102"/>
      <c r="K35" s="257"/>
      <c r="L35" s="257"/>
      <c r="M35" s="257"/>
      <c r="N35" s="257"/>
      <c r="O35" s="257"/>
    </row>
    <row r="36" spans="1:15" ht="50.1" customHeight="1">
      <c r="A36" s="43" t="s">
        <v>287</v>
      </c>
      <c r="B36" s="45" t="s">
        <v>1</v>
      </c>
      <c r="C36" s="45" t="s">
        <v>2</v>
      </c>
      <c r="D36" s="46" t="s">
        <v>3</v>
      </c>
      <c r="E36" s="46" t="s">
        <v>4</v>
      </c>
      <c r="F36" s="46" t="s">
        <v>5</v>
      </c>
      <c r="G36" s="46" t="s">
        <v>6</v>
      </c>
      <c r="H36" s="46" t="s">
        <v>7</v>
      </c>
    </row>
    <row r="37" spans="1:15" ht="45">
      <c r="A37" s="68"/>
      <c r="B37" s="66" t="s">
        <v>183</v>
      </c>
      <c r="C37" s="67" t="s">
        <v>184</v>
      </c>
      <c r="D37" s="48">
        <v>250</v>
      </c>
      <c r="E37" s="48">
        <v>225</v>
      </c>
      <c r="F37" s="48">
        <v>13.7</v>
      </c>
      <c r="G37" s="48">
        <v>13.1</v>
      </c>
      <c r="H37" s="48">
        <v>11.9</v>
      </c>
    </row>
    <row r="38" spans="1:15" ht="45.75" hidden="1">
      <c r="A38" s="49" t="s">
        <v>9</v>
      </c>
      <c r="B38" s="66" t="s">
        <v>185</v>
      </c>
      <c r="C38" s="67" t="s">
        <v>281</v>
      </c>
      <c r="D38" s="51">
        <v>50</v>
      </c>
      <c r="E38" s="48">
        <v>35.4</v>
      </c>
      <c r="F38" s="48">
        <v>4.41</v>
      </c>
      <c r="G38" s="48">
        <v>0.95299999999999996</v>
      </c>
      <c r="H38" s="48">
        <v>1.44</v>
      </c>
    </row>
    <row r="39" spans="1:15">
      <c r="A39" s="49"/>
      <c r="B39" s="66" t="s">
        <v>84</v>
      </c>
      <c r="C39" s="67"/>
      <c r="D39" s="51">
        <v>30</v>
      </c>
      <c r="E39" s="48">
        <v>82.6</v>
      </c>
      <c r="F39" s="48">
        <v>2.87</v>
      </c>
      <c r="G39" s="48">
        <v>7</v>
      </c>
      <c r="H39" s="48">
        <v>2.1</v>
      </c>
    </row>
    <row r="40" spans="1:15" ht="22.5" customHeight="1">
      <c r="A40" s="68"/>
      <c r="B40" s="66" t="s">
        <v>186</v>
      </c>
      <c r="C40" s="141" t="s">
        <v>282</v>
      </c>
      <c r="D40" s="55">
        <v>160</v>
      </c>
      <c r="E40" s="48">
        <v>223</v>
      </c>
      <c r="F40" s="48">
        <v>35.799999999999997</v>
      </c>
      <c r="G40" s="48">
        <v>5.92</v>
      </c>
      <c r="H40" s="48">
        <v>5.91</v>
      </c>
    </row>
    <row r="41" spans="1:15" ht="24" customHeight="1">
      <c r="A41" s="60"/>
      <c r="B41" s="157" t="s">
        <v>20</v>
      </c>
      <c r="C41" s="52"/>
      <c r="D41" s="55">
        <v>50</v>
      </c>
      <c r="E41" s="48">
        <v>115</v>
      </c>
      <c r="F41" s="48">
        <v>25.1</v>
      </c>
      <c r="G41" s="48">
        <v>0.83</v>
      </c>
      <c r="H41" s="48">
        <v>3.94</v>
      </c>
    </row>
    <row r="42" spans="1:15" ht="27.75" customHeight="1">
      <c r="A42" s="62" t="s">
        <v>21</v>
      </c>
      <c r="B42" s="53" t="s">
        <v>22</v>
      </c>
      <c r="C42" s="52"/>
      <c r="D42" s="55">
        <v>50</v>
      </c>
      <c r="E42" s="48"/>
      <c r="F42" s="48"/>
      <c r="G42" s="48"/>
      <c r="H42" s="48"/>
    </row>
    <row r="43" spans="1:15" ht="18.75" customHeight="1">
      <c r="A43" s="62"/>
      <c r="B43" s="53" t="s">
        <v>46</v>
      </c>
      <c r="C43" s="52"/>
      <c r="D43" s="55">
        <v>100</v>
      </c>
      <c r="E43" s="48">
        <v>32.4</v>
      </c>
      <c r="F43" s="48">
        <v>5.6</v>
      </c>
      <c r="G43" s="48">
        <v>0.2</v>
      </c>
      <c r="H43" s="48">
        <v>0.6</v>
      </c>
    </row>
    <row r="44" spans="1:15" ht="18.95" customHeight="1">
      <c r="A44" s="319" t="s">
        <v>24</v>
      </c>
      <c r="B44" s="320"/>
      <c r="C44" s="321"/>
      <c r="D44" s="99"/>
      <c r="E44" s="100">
        <f>SUM(E37:E43)</f>
        <v>713.4</v>
      </c>
      <c r="F44" s="100">
        <f>SUM(F37:F43)</f>
        <v>87.47999999999999</v>
      </c>
      <c r="G44" s="100">
        <f>SUM(G37:G43)</f>
        <v>28.002999999999997</v>
      </c>
      <c r="H44" s="100">
        <f>SUM(H37:H43)</f>
        <v>25.890000000000004</v>
      </c>
    </row>
    <row r="45" spans="1:15" ht="37.5" customHeight="1">
      <c r="A45" s="43" t="s">
        <v>288</v>
      </c>
      <c r="B45" s="45" t="s">
        <v>1</v>
      </c>
      <c r="C45" s="45" t="s">
        <v>2</v>
      </c>
      <c r="D45" s="46" t="s">
        <v>3</v>
      </c>
      <c r="E45" s="46" t="s">
        <v>4</v>
      </c>
      <c r="F45" s="46" t="s">
        <v>5</v>
      </c>
      <c r="G45" s="46" t="s">
        <v>6</v>
      </c>
      <c r="H45" s="46" t="s">
        <v>7</v>
      </c>
    </row>
    <row r="46" spans="1:15" ht="46.5">
      <c r="A46" s="68"/>
      <c r="B46" s="50" t="s">
        <v>187</v>
      </c>
      <c r="C46" s="67" t="s">
        <v>283</v>
      </c>
      <c r="D46" s="48">
        <v>140</v>
      </c>
      <c r="E46" s="48">
        <v>179</v>
      </c>
      <c r="F46" s="48">
        <v>9.1</v>
      </c>
      <c r="G46" s="48">
        <v>10.9</v>
      </c>
      <c r="H46" s="48">
        <v>11.1</v>
      </c>
    </row>
    <row r="47" spans="1:15" ht="46.5" hidden="1">
      <c r="A47" s="49" t="s">
        <v>9</v>
      </c>
      <c r="B47" s="50" t="s">
        <v>188</v>
      </c>
      <c r="C47" s="67" t="s">
        <v>284</v>
      </c>
      <c r="D47" s="51">
        <v>20</v>
      </c>
      <c r="E47" s="57">
        <v>29.2</v>
      </c>
      <c r="F47" s="57">
        <v>2.13</v>
      </c>
      <c r="G47" s="57">
        <v>1.56</v>
      </c>
      <c r="H47" s="57">
        <v>1.28</v>
      </c>
    </row>
    <row r="48" spans="1:15" ht="35.1" customHeight="1">
      <c r="A48" s="49"/>
      <c r="B48" s="69" t="s">
        <v>78</v>
      </c>
      <c r="C48" s="135" t="s">
        <v>285</v>
      </c>
      <c r="D48" s="51">
        <v>100</v>
      </c>
      <c r="E48" s="48">
        <v>151.25</v>
      </c>
      <c r="F48" s="48">
        <v>26.25</v>
      </c>
      <c r="G48" s="48">
        <v>2.5750000000000002</v>
      </c>
      <c r="H48" s="48">
        <v>4.5625</v>
      </c>
    </row>
    <row r="49" spans="1:12" ht="20.25" customHeight="1">
      <c r="A49" s="49"/>
      <c r="B49" s="73" t="s">
        <v>151</v>
      </c>
      <c r="C49" s="135" t="s">
        <v>189</v>
      </c>
      <c r="D49" s="55">
        <v>100</v>
      </c>
      <c r="E49" s="48">
        <v>88</v>
      </c>
      <c r="F49" s="48">
        <v>16.899999999999999</v>
      </c>
      <c r="G49" s="48">
        <v>0.62</v>
      </c>
      <c r="H49" s="48">
        <v>3.02</v>
      </c>
    </row>
    <row r="50" spans="1:12" ht="24" customHeight="1">
      <c r="A50" s="60"/>
      <c r="B50" s="66" t="s">
        <v>91</v>
      </c>
      <c r="C50" s="98" t="s">
        <v>92</v>
      </c>
      <c r="D50" s="55">
        <v>100</v>
      </c>
      <c r="E50" s="48">
        <v>41.8</v>
      </c>
      <c r="F50" s="48">
        <v>9.5950000000000006</v>
      </c>
      <c r="G50" s="48">
        <v>0.19700000000000001</v>
      </c>
      <c r="H50" s="48">
        <v>1.7110000000000003</v>
      </c>
      <c r="I50" s="251"/>
      <c r="J50" s="251"/>
      <c r="K50" s="251"/>
      <c r="L50" s="251"/>
    </row>
    <row r="51" spans="1:12" ht="28.5" customHeight="1">
      <c r="A51" s="60"/>
      <c r="B51" s="107" t="s">
        <v>190</v>
      </c>
      <c r="C51" s="108"/>
      <c r="D51" s="99">
        <v>100</v>
      </c>
      <c r="E51" s="291">
        <v>63.6</v>
      </c>
      <c r="F51" s="291">
        <v>8.65</v>
      </c>
      <c r="G51" s="291">
        <v>0.44900000000000001</v>
      </c>
      <c r="H51" s="291">
        <v>5.09</v>
      </c>
    </row>
    <row r="52" spans="1:12" ht="35.1" customHeight="1">
      <c r="A52" s="52"/>
      <c r="B52" s="58" t="s">
        <v>18</v>
      </c>
      <c r="C52" s="59" t="s">
        <v>193</v>
      </c>
      <c r="D52" s="55">
        <v>10</v>
      </c>
      <c r="E52" s="48">
        <v>70.5</v>
      </c>
      <c r="F52" s="48">
        <v>0.06</v>
      </c>
      <c r="G52" s="48">
        <v>7.92</v>
      </c>
      <c r="H52" s="48">
        <v>0.02</v>
      </c>
    </row>
    <row r="53" spans="1:12" ht="31.5" customHeight="1">
      <c r="A53" s="60"/>
      <c r="B53" s="53" t="s">
        <v>19</v>
      </c>
      <c r="C53" s="109" t="s">
        <v>194</v>
      </c>
      <c r="D53" s="55">
        <v>15</v>
      </c>
      <c r="E53" s="48">
        <v>91.8</v>
      </c>
      <c r="F53" s="48">
        <v>0.22500000000000001</v>
      </c>
      <c r="G53" s="48">
        <v>8.01</v>
      </c>
      <c r="H53" s="48">
        <v>3.8250000000000002</v>
      </c>
    </row>
    <row r="54" spans="1:12" ht="23.25" customHeight="1">
      <c r="A54" s="60"/>
      <c r="B54" s="157" t="s">
        <v>20</v>
      </c>
      <c r="C54" s="52"/>
      <c r="D54" s="55">
        <v>50</v>
      </c>
      <c r="E54" s="48">
        <v>115</v>
      </c>
      <c r="F54" s="48">
        <v>25.1</v>
      </c>
      <c r="G54" s="48">
        <v>0.83</v>
      </c>
      <c r="H54" s="48">
        <v>3.94</v>
      </c>
    </row>
    <row r="55" spans="1:12" ht="21" customHeight="1">
      <c r="A55" s="62" t="s">
        <v>21</v>
      </c>
      <c r="B55" s="53" t="s">
        <v>22</v>
      </c>
      <c r="C55" s="52"/>
      <c r="D55" s="55">
        <v>50</v>
      </c>
      <c r="E55" s="48"/>
      <c r="F55" s="48"/>
      <c r="G55" s="48"/>
      <c r="H55" s="48"/>
    </row>
    <row r="56" spans="1:12" ht="25.5" customHeight="1">
      <c r="A56" s="62"/>
      <c r="B56" s="53" t="s">
        <v>23</v>
      </c>
      <c r="C56" s="52"/>
      <c r="D56" s="55">
        <v>100</v>
      </c>
      <c r="E56" s="48">
        <v>48.8</v>
      </c>
      <c r="F56" s="48">
        <v>13.48</v>
      </c>
      <c r="G56" s="48">
        <v>0</v>
      </c>
      <c r="H56" s="48">
        <v>0</v>
      </c>
    </row>
    <row r="57" spans="1:12" ht="18.95" customHeight="1">
      <c r="A57" s="357" t="s">
        <v>24</v>
      </c>
      <c r="B57" s="355"/>
      <c r="C57" s="356"/>
      <c r="D57" s="111"/>
      <c r="E57" s="112">
        <f>SUM(E46:E56)</f>
        <v>878.94999999999993</v>
      </c>
      <c r="F57" s="112">
        <f>SUM(F46:F56)</f>
        <v>111.49</v>
      </c>
      <c r="G57" s="112">
        <f t="shared" ref="G57" si="0">SUM(G46:G56)</f>
        <v>33.060999999999993</v>
      </c>
      <c r="H57" s="112">
        <f>SUM(H46:H56)</f>
        <v>34.548499999999997</v>
      </c>
    </row>
    <row r="58" spans="1:12" ht="18.95" customHeight="1">
      <c r="A58" s="325" t="s">
        <v>69</v>
      </c>
      <c r="B58" s="326"/>
      <c r="C58" s="326"/>
      <c r="D58" s="327"/>
      <c r="E58" s="216">
        <f>AVERAGE(E13,E21,E35,E44,E57)</f>
        <v>783.62799999999993</v>
      </c>
      <c r="F58" s="217">
        <f>AVERAGE(F13,F21,F35,F44,F57)</f>
        <v>98.689000000000007</v>
      </c>
      <c r="G58" s="217">
        <f>AVERAGE(G13,G21,G35,G44,G57)</f>
        <v>29.925149999999995</v>
      </c>
      <c r="H58" s="217">
        <f>AVERAGE(H13,H21,H35,H44,H57)</f>
        <v>28.6021</v>
      </c>
    </row>
    <row r="59" spans="1:12" ht="18.95" customHeight="1">
      <c r="A59" s="280"/>
      <c r="B59" s="152"/>
      <c r="C59" s="328" t="s">
        <v>70</v>
      </c>
      <c r="D59" s="329"/>
      <c r="E59" s="220"/>
      <c r="F59" s="221">
        <f>F58*4/E58*100</f>
        <v>50.375433241282863</v>
      </c>
      <c r="G59" s="221">
        <f>G58*9/E58*100</f>
        <v>34.369158580346792</v>
      </c>
      <c r="H59" s="221">
        <f>H58*4/E58*100</f>
        <v>14.599835636296815</v>
      </c>
    </row>
    <row r="60" spans="1:12" ht="18.95" customHeight="1">
      <c r="A60" s="281"/>
      <c r="B60" s="153"/>
      <c r="C60" s="330" t="s">
        <v>71</v>
      </c>
      <c r="D60" s="331"/>
      <c r="E60" s="220" t="s">
        <v>72</v>
      </c>
      <c r="F60" s="221" t="s">
        <v>73</v>
      </c>
      <c r="G60" s="221" t="s">
        <v>74</v>
      </c>
      <c r="H60" s="221" t="s">
        <v>75</v>
      </c>
    </row>
    <row r="61" spans="1:12" ht="18.95" customHeight="1">
      <c r="A61" s="346" t="s">
        <v>25</v>
      </c>
      <c r="B61" s="346"/>
      <c r="C61" s="346"/>
      <c r="D61" s="346"/>
      <c r="E61" s="347"/>
      <c r="F61" s="347"/>
      <c r="G61" s="347"/>
      <c r="H61" s="347"/>
    </row>
    <row r="62" spans="1:12" ht="18.95" customHeight="1">
      <c r="A62" s="335" t="s">
        <v>26</v>
      </c>
      <c r="B62" s="336"/>
      <c r="C62" s="336"/>
      <c r="D62" s="336"/>
      <c r="E62" s="336"/>
      <c r="F62" s="336"/>
      <c r="G62" s="336"/>
      <c r="H62" s="337"/>
    </row>
    <row r="63" spans="1:12" ht="18.95" customHeight="1">
      <c r="A63" s="338" t="s">
        <v>27</v>
      </c>
      <c r="B63" s="339"/>
      <c r="C63" s="339"/>
      <c r="D63" s="339"/>
      <c r="E63" s="339"/>
      <c r="F63" s="339"/>
      <c r="G63" s="339"/>
      <c r="H63" s="340"/>
    </row>
    <row r="64" spans="1:12" ht="18.95" customHeight="1">
      <c r="A64" s="341" t="s">
        <v>28</v>
      </c>
      <c r="B64" s="342"/>
      <c r="C64" s="342"/>
      <c r="D64" s="342"/>
      <c r="E64" s="342"/>
      <c r="F64" s="342"/>
      <c r="G64" s="342"/>
      <c r="H64" s="343"/>
    </row>
    <row r="65" spans="1:8" ht="18.95" customHeight="1">
      <c r="A65" s="341" t="s">
        <v>29</v>
      </c>
      <c r="B65" s="342"/>
      <c r="C65" s="342"/>
      <c r="D65" s="342"/>
      <c r="E65" s="342"/>
      <c r="F65" s="342"/>
      <c r="G65" s="342"/>
      <c r="H65" s="343"/>
    </row>
    <row r="66" spans="1:8" ht="34.5" customHeight="1">
      <c r="A66" s="341" t="s">
        <v>30</v>
      </c>
      <c r="B66" s="342"/>
      <c r="C66" s="342"/>
      <c r="D66" s="342"/>
      <c r="E66" s="342"/>
      <c r="F66" s="342"/>
      <c r="G66" s="342"/>
      <c r="H66" s="343"/>
    </row>
    <row r="67" spans="1:8" ht="18.95" customHeight="1">
      <c r="A67" s="344" t="s">
        <v>31</v>
      </c>
      <c r="B67" s="344"/>
      <c r="C67" s="344"/>
      <c r="D67" s="344"/>
      <c r="E67" s="344"/>
      <c r="F67" s="344"/>
      <c r="G67" s="344"/>
      <c r="H67" s="344"/>
    </row>
    <row r="68" spans="1:8" ht="18.95" customHeight="1">
      <c r="A68" s="75" t="s">
        <v>32</v>
      </c>
      <c r="B68" s="76" t="s">
        <v>33</v>
      </c>
      <c r="C68" s="79"/>
      <c r="D68" s="79"/>
      <c r="E68" s="80"/>
      <c r="F68" s="80"/>
      <c r="G68" s="80"/>
      <c r="H68" s="81"/>
    </row>
    <row r="69" spans="1:8" ht="18.95" customHeight="1">
      <c r="A69" s="77" t="s">
        <v>34</v>
      </c>
      <c r="B69" s="78" t="s">
        <v>35</v>
      </c>
      <c r="C69" s="82"/>
      <c r="D69" s="82"/>
      <c r="E69" s="83"/>
      <c r="F69" s="83"/>
      <c r="G69" s="83"/>
      <c r="H69" s="84"/>
    </row>
    <row r="70" spans="1:8" ht="18.95" customHeight="1">
      <c r="A70" s="85" t="s">
        <v>36</v>
      </c>
      <c r="B70" s="86" t="s">
        <v>37</v>
      </c>
      <c r="C70" s="87"/>
      <c r="D70" s="87"/>
      <c r="E70" s="88"/>
      <c r="F70" s="88"/>
      <c r="G70" s="88"/>
      <c r="H70" s="89"/>
    </row>
    <row r="71" spans="1:8" ht="18.95" customHeight="1">
      <c r="A71" s="332" t="s">
        <v>289</v>
      </c>
      <c r="B71" s="332"/>
      <c r="C71" s="332"/>
      <c r="D71" s="332"/>
      <c r="E71" s="332"/>
      <c r="F71" s="332"/>
      <c r="G71" s="332"/>
      <c r="H71" s="332"/>
    </row>
    <row r="72" spans="1:8">
      <c r="A72" s="333"/>
      <c r="B72" s="334"/>
      <c r="C72" s="333" t="s">
        <v>39</v>
      </c>
      <c r="D72" s="334"/>
      <c r="E72" s="90"/>
      <c r="F72" s="90"/>
      <c r="G72" s="90"/>
      <c r="H72" s="91"/>
    </row>
  </sheetData>
  <mergeCells count="18">
    <mergeCell ref="A72:B72"/>
    <mergeCell ref="A63:H63"/>
    <mergeCell ref="A64:H64"/>
    <mergeCell ref="A65:H65"/>
    <mergeCell ref="A66:H66"/>
    <mergeCell ref="A67:H67"/>
    <mergeCell ref="A71:H71"/>
    <mergeCell ref="C72:D72"/>
    <mergeCell ref="A13:C13"/>
    <mergeCell ref="A21:C21"/>
    <mergeCell ref="A35:C35"/>
    <mergeCell ref="A44:C44"/>
    <mergeCell ref="A62:H62"/>
    <mergeCell ref="A57:C57"/>
    <mergeCell ref="A58:D58"/>
    <mergeCell ref="C59:D59"/>
    <mergeCell ref="C60:D60"/>
    <mergeCell ref="A61:H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02. - 06.02.</vt:lpstr>
      <vt:lpstr>09. -13.02.</vt:lpstr>
      <vt:lpstr>16.-20.02.</vt:lpstr>
      <vt:lpstr>02. -06.03</vt:lpstr>
      <vt:lpstr>09.- 13.03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Puiga</dc:creator>
  <cp:lastModifiedBy>Kaja Veide</cp:lastModifiedBy>
  <dcterms:created xsi:type="dcterms:W3CDTF">2015-06-05T18:17:20Z</dcterms:created>
  <dcterms:modified xsi:type="dcterms:W3CDTF">2026-01-27T11:52:47Z</dcterms:modified>
</cp:coreProperties>
</file>