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iga\Desktop\"/>
    </mc:Choice>
  </mc:AlternateContent>
  <xr:revisionPtr revIDLastSave="0" documentId="13_ncr:1_{A48678C3-2A91-42B7-BADC-C38BDC1F668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02. -05.01." sheetId="1" r:id="rId1"/>
    <sheet name="12.-16.2026." sheetId="2" r:id="rId2"/>
    <sheet name="19. -23.01." sheetId="4" r:id="rId3"/>
    <sheet name="26.-30.01" sheetId="5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H57" i="4" l="1"/>
  <c r="G57" i="4"/>
  <c r="F57" i="4"/>
  <c r="E57" i="4"/>
  <c r="H44" i="4"/>
  <c r="G44" i="4"/>
  <c r="F44" i="4"/>
  <c r="E44" i="4"/>
  <c r="H36" i="4"/>
  <c r="G36" i="4"/>
  <c r="F36" i="4"/>
  <c r="E36" i="4"/>
  <c r="H23" i="4"/>
  <c r="G23" i="4"/>
  <c r="F23" i="4"/>
  <c r="E23" i="4"/>
  <c r="H14" i="4"/>
  <c r="G14" i="4"/>
  <c r="G58" i="4" s="1"/>
  <c r="F14" i="4"/>
  <c r="E14" i="4"/>
  <c r="E58" i="4" s="1"/>
  <c r="H57" i="5"/>
  <c r="G57" i="5"/>
  <c r="F57" i="5"/>
  <c r="E57" i="5"/>
  <c r="H44" i="5"/>
  <c r="G44" i="5"/>
  <c r="F44" i="5"/>
  <c r="E44" i="5"/>
  <c r="H24" i="5"/>
  <c r="G24" i="5"/>
  <c r="F24" i="5"/>
  <c r="E24" i="5"/>
  <c r="H15" i="5"/>
  <c r="G15" i="5"/>
  <c r="F15" i="5"/>
  <c r="E15" i="5"/>
  <c r="G15" i="2"/>
  <c r="H15" i="2"/>
  <c r="G24" i="2"/>
  <c r="H24" i="2"/>
  <c r="G37" i="2"/>
  <c r="H37" i="2"/>
  <c r="G45" i="2"/>
  <c r="H45" i="2"/>
  <c r="G57" i="2"/>
  <c r="H57" i="2"/>
  <c r="G58" i="2"/>
  <c r="H58" i="2"/>
  <c r="F58" i="4" l="1"/>
  <c r="F59" i="4" s="1"/>
  <c r="H58" i="4"/>
  <c r="H59" i="4" s="1"/>
  <c r="G59" i="4"/>
  <c r="F59" i="5"/>
  <c r="H59" i="5" l="1"/>
  <c r="G59" i="5"/>
  <c r="F57" i="2" l="1"/>
  <c r="E57" i="2"/>
  <c r="F45" i="2"/>
  <c r="E45" i="2"/>
  <c r="F37" i="2"/>
  <c r="E37" i="2"/>
  <c r="F24" i="2"/>
  <c r="E24" i="2"/>
  <c r="F15" i="2"/>
  <c r="E15" i="2"/>
  <c r="E58" i="2" l="1"/>
  <c r="F59" i="2" s="1"/>
  <c r="F58" i="2"/>
  <c r="H59" i="2" l="1"/>
  <c r="G59" i="2"/>
  <c r="H61" i="1"/>
  <c r="G61" i="1"/>
  <c r="F61" i="1"/>
  <c r="E61" i="1"/>
  <c r="H49" i="1"/>
  <c r="G49" i="1"/>
  <c r="F49" i="1"/>
  <c r="E49" i="1"/>
  <c r="H40" i="1"/>
  <c r="G40" i="1"/>
  <c r="F40" i="1"/>
  <c r="E40" i="1"/>
  <c r="H25" i="1"/>
  <c r="G25" i="1"/>
  <c r="F25" i="1"/>
  <c r="E25" i="1"/>
  <c r="H15" i="1"/>
  <c r="H62" i="1" s="1"/>
  <c r="G15" i="1"/>
  <c r="G62" i="1" s="1"/>
  <c r="F15" i="1"/>
  <c r="F62" i="1" s="1"/>
  <c r="E15" i="1"/>
  <c r="E62" i="1" s="1"/>
  <c r="F63" i="1" l="1"/>
  <c r="G63" i="1"/>
  <c r="H63" i="1"/>
</calcChain>
</file>

<file path=xl/sharedStrings.xml><?xml version="1.0" encoding="utf-8"?>
<sst xmlns="http://schemas.openxmlformats.org/spreadsheetml/2006/main" count="571" uniqueCount="239">
  <si>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</si>
  <si>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</si>
  <si>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</si>
  <si>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</si>
  <si>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</si>
  <si>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</si>
  <si>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</si>
  <si>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</si>
  <si>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</si>
  <si>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Hakkliha-hapukoorekaste (G, L)</t>
  </si>
  <si>
    <t>Taimetoit</t>
  </si>
  <si>
    <t>Köögiviljad juustukastmes (G, L)</t>
  </si>
  <si>
    <t xml:space="preserve">Tatar, aurutatud </t>
  </si>
  <si>
    <t>Tatar, vesi, söögisool</t>
  </si>
  <si>
    <t>Pasta, keedetud (G)</t>
  </si>
  <si>
    <t>Hiina kapsa-kurgisalat</t>
  </si>
  <si>
    <t>Hiina kapsas, kurk</t>
  </si>
  <si>
    <t>Porgand, läätsed (keedetud), mais</t>
  </si>
  <si>
    <t>Porgand, läätsed, vesi, mais</t>
  </si>
  <si>
    <t>Salatikaste</t>
  </si>
  <si>
    <t>Seemnesegu</t>
  </si>
  <si>
    <t>Rukkileiva- ja sepikutoodete valik (G)</t>
  </si>
  <si>
    <t>PRIA</t>
  </si>
  <si>
    <t>Piimatooted (piim, keefir) (L)</t>
  </si>
  <si>
    <t>Õun</t>
  </si>
  <si>
    <t>Kokku:</t>
  </si>
  <si>
    <t>Teisipäev</t>
  </si>
  <si>
    <t>Kalasupp spinati ja keedumunaga (L, M)</t>
  </si>
  <si>
    <t>Aedviljasupp spinati ja keedumunaga (L, M)</t>
  </si>
  <si>
    <t>Maasika panna cotta (L, VS)</t>
  </si>
  <si>
    <t>Punane peakapsas</t>
  </si>
  <si>
    <t>Kolmapäev</t>
  </si>
  <si>
    <t>Koorene kalkunikaste paprika ja porgandiga (G, L)</t>
  </si>
  <si>
    <t>Läätse-kaalika-porgandipada</t>
  </si>
  <si>
    <t>Läätsed, kaalikas, porgand, mugulsibul, vesi, toiduõli, küüslauk, tüümian, loorber, söögisool, must pipar, petersell</t>
  </si>
  <si>
    <t>Kartuli-kruubipuder (G)</t>
  </si>
  <si>
    <t>Riis, aurutatud</t>
  </si>
  <si>
    <t>Riis, vesi, söögisool</t>
  </si>
  <si>
    <t>Kapsa-paprikasalat</t>
  </si>
  <si>
    <t>Peakapsas valge, paprika</t>
  </si>
  <si>
    <t>Peet, roheline hernes, porrulauk</t>
  </si>
  <si>
    <t>Pirn</t>
  </si>
  <si>
    <t>Neljapäev</t>
  </si>
  <si>
    <t>Hapukapsasupp sealihaga (G)</t>
  </si>
  <si>
    <t>Hapukapsasupp läätsetega (G)</t>
  </si>
  <si>
    <t>Hapukoor R 10% (L)</t>
  </si>
  <si>
    <t>Kirsi mannavaht piimaga (G)</t>
  </si>
  <si>
    <t>Porgand</t>
  </si>
  <si>
    <t>Reede</t>
  </si>
  <si>
    <t>Tex-mex pastaroog kanahakklihaga (G, L)</t>
  </si>
  <si>
    <t>Ahjuköögiviljad</t>
  </si>
  <si>
    <t>Kaalikas, porgand, lillkapsas</t>
  </si>
  <si>
    <t>Jogurti-laimikaste (L)</t>
  </si>
  <si>
    <t>Porgandi-maisisalat</t>
  </si>
  <si>
    <t>Porgand, mais</t>
  </si>
  <si>
    <t>Kikerhernes, marineeritud punane sibul, Hiina kapsas</t>
  </si>
  <si>
    <t>Kikerhernes, marineeritud punane sibul (punane sibul, sidrunimahl, must pipar, söögisool, vesi, õunaäädikas, suhkur, söögisool) Hiina kapsas</t>
  </si>
  <si>
    <t>NÄDALA KESKMINE KOKKU:</t>
  </si>
  <si>
    <t>Põhitoitainetest saadav energia osakaal (%E)</t>
  </si>
  <si>
    <t>700-800 kcal</t>
  </si>
  <si>
    <t>45-60 %E</t>
  </si>
  <si>
    <t>25-40%E</t>
  </si>
  <si>
    <t>10-20%E</t>
  </si>
  <si>
    <t xml:space="preserve">   Nõutud vahemik kahenädala keskmisena</t>
  </si>
  <si>
    <t xml:space="preserve">Kodune sealihakaste (G, L) </t>
  </si>
  <si>
    <t>Seenestrooganov (G, L)</t>
  </si>
  <si>
    <t>Tatar, vesi, söögisool, toiduõli</t>
  </si>
  <si>
    <t>Porgandi-virsikusalat</t>
  </si>
  <si>
    <t xml:space="preserve">Porgand, pastinaak, virsik, </t>
  </si>
  <si>
    <t>Pastinaak, valge peakapsas, rohelised herned</t>
  </si>
  <si>
    <t>Hapukapsaborš punaste ubadega</t>
  </si>
  <si>
    <t>Punased oad, porgand, kartul, mugulsibul, tomatipüree, lauaäädikas 5%, suhkur, puljong liha kontidest, petersell, loorber, must pipar, söögisool, toiduõli, hapukapsas ( valge peakapsas, suhkur, söögisool), vesi</t>
  </si>
  <si>
    <t>Karamellpuding maasikapüreega (L)</t>
  </si>
  <si>
    <t xml:space="preserve">Porgand </t>
  </si>
  <si>
    <t>Ahjukala koorekastmes porrulauguga (G, L)</t>
  </si>
  <si>
    <t>Paneeritud baklažaan (G, M, PT)</t>
  </si>
  <si>
    <t>Kartulipüree (L)</t>
  </si>
  <si>
    <t>Riis, vesi, söögisool, toiduõli</t>
  </si>
  <si>
    <t>Hiina kapsasalat roheliste hernestega</t>
  </si>
  <si>
    <t>Hiina kapsas, rohelised herned</t>
  </si>
  <si>
    <t>Peet, punane uba, hapukurk</t>
  </si>
  <si>
    <t>Keedetud peet, punane uba, hapukurk (värske kurk. vesi, till, söögisool)</t>
  </si>
  <si>
    <t>Hakklihasupp</t>
  </si>
  <si>
    <t xml:space="preserve">Sea-veise seguhakkliha, kartul, porgand, mugulsibul, pastinaak, herned, paprika, must pipar, söögisool, till, toiduõli, vesi </t>
  </si>
  <si>
    <t xml:space="preserve">Kikerhernesupp kümne köögiviljaga </t>
  </si>
  <si>
    <t>Kikerherned, kartul, porgand, valge peakapsas, brokoli, till, vesi, toiduõli, kõrvits, pastinaak, lillkapsas, mugulsibul, küüslauk, söögisool, must pipar</t>
  </si>
  <si>
    <t>Riisivaht õuna-mustsõstra kisselliga (L, VS)</t>
  </si>
  <si>
    <t>Kapsas</t>
  </si>
  <si>
    <t xml:space="preserve">Kanapada kaalika ja porgandiga (G) </t>
  </si>
  <si>
    <t>Kartul, aurutatud</t>
  </si>
  <si>
    <t>Kuskuss, aurutatud (G)</t>
  </si>
  <si>
    <t>Kolme kapsa salat ürdiõliga</t>
  </si>
  <si>
    <t>Nuikapsas, läätsed, porgand</t>
  </si>
  <si>
    <t>Nõutud vahemik kahenädala keskmisena</t>
  </si>
  <si>
    <r>
      <t xml:space="preserve">Sealiha, mugulsibul, vesi,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nisu</t>
    </r>
    <r>
      <rPr>
        <sz val="12"/>
        <color rgb="FF000000"/>
        <rFont val="Dussmann"/>
      </rPr>
      <t>jahu, söögisool, must pipar</t>
    </r>
  </si>
  <si>
    <r>
      <t xml:space="preserve">Šampinjonid, mugulsibul, tomatipüree,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toiduõli, vesi, </t>
    </r>
    <r>
      <rPr>
        <b/>
        <sz val="12"/>
        <color rgb="FF000000"/>
        <rFont val="Dussmann"/>
      </rPr>
      <t>hapukoor</t>
    </r>
    <r>
      <rPr>
        <sz val="12"/>
        <color rgb="FF000000"/>
        <rFont val="Dussmann"/>
      </rPr>
      <t>, söögisool, must pipar</t>
    </r>
  </si>
  <si>
    <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jahu, vesi),</t>
    </r>
    <r>
      <rPr>
        <b/>
        <sz val="12"/>
        <color rgb="FF000000"/>
        <rFont val="Dussmann"/>
      </rPr>
      <t xml:space="preserve"> </t>
    </r>
    <r>
      <rPr>
        <sz val="12"/>
        <rFont val="Dussmann"/>
      </rPr>
      <t>vesi, söögisool, toiduõli</t>
    </r>
  </si>
  <si>
    <r>
      <t xml:space="preserve">Õunamahl, õunaäädikas, toiduõli, </t>
    </r>
    <r>
      <rPr>
        <sz val="12"/>
        <color rgb="FF000000"/>
        <rFont val="Dussmann"/>
      </rPr>
      <t>sidrunimahl,</t>
    </r>
    <r>
      <rPr>
        <b/>
        <sz val="12"/>
        <color rgb="FF000000"/>
        <rFont val="Dussmann"/>
      </rPr>
      <t xml:space="preserve"> sinepipulber</t>
    </r>
    <r>
      <rPr>
        <sz val="12"/>
        <color indexed="8"/>
        <rFont val="Dussmann"/>
      </rPr>
      <t>, söögisool, must pipar, petersell</t>
    </r>
  </si>
  <si>
    <r>
      <t>Kõrvitsaseemned, päevalilleseemned,</t>
    </r>
    <r>
      <rPr>
        <b/>
        <sz val="12"/>
        <rFont val="Dussmann"/>
      </rPr>
      <t xml:space="preserve"> seesamiseemned</t>
    </r>
  </si>
  <si>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>, suhkur, maisitärklis, vesi, maasikapüree</t>
    </r>
  </si>
  <si>
    <r>
      <rPr>
        <sz val="12"/>
        <color rgb="FF000000"/>
        <rFont val="Dussmann"/>
      </rPr>
      <t>Valge</t>
    </r>
    <r>
      <rPr>
        <b/>
        <sz val="12"/>
        <color rgb="FF000000"/>
        <rFont val="Dussmann"/>
      </rPr>
      <t xml:space="preserve"> kala</t>
    </r>
    <r>
      <rPr>
        <sz val="12"/>
        <color rgb="FF000000"/>
        <rFont val="Dussmann"/>
      </rPr>
      <t xml:space="preserve">, toiduõli, 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 porrulauk, söögisool, must pipar</t>
    </r>
  </si>
  <si>
    <r>
      <t>Baklažaan, kana</t>
    </r>
    <r>
      <rPr>
        <b/>
        <sz val="12"/>
        <color rgb="FF000000"/>
        <rFont val="Dussmann"/>
      </rPr>
      <t>muna, riivsai, nisu</t>
    </r>
    <r>
      <rPr>
        <sz val="12"/>
        <color rgb="FF000000"/>
        <rFont val="Dussmann"/>
      </rPr>
      <t>jahu</t>
    </r>
    <r>
      <rPr>
        <b/>
        <sz val="12"/>
        <color rgb="FF000000"/>
        <rFont val="Dussmann"/>
      </rPr>
      <t xml:space="preserve">, </t>
    </r>
    <r>
      <rPr>
        <sz val="12"/>
        <color rgb="FF000000"/>
        <rFont val="Dussmann"/>
      </rPr>
      <t>toiduõli, söögisool, must pipar, jahvatatud paprika</t>
    </r>
  </si>
  <si>
    <r>
      <t xml:space="preserve">Kartul,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indexed="8"/>
        <rFont val="Dussmann"/>
      </rPr>
      <t>, söögisool, vesi</t>
    </r>
  </si>
  <si>
    <r>
      <t xml:space="preserve">Kõrvitsaseemned, päevalilleseemned, </t>
    </r>
    <r>
      <rPr>
        <b/>
        <sz val="12"/>
        <rFont val="Dussmann"/>
      </rPr>
      <t>seesamiseemned</t>
    </r>
  </si>
  <si>
    <r>
      <t xml:space="preserve">Riis,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vahukoor</t>
    </r>
    <r>
      <rPr>
        <sz val="12"/>
        <color indexed="8"/>
        <rFont val="Dussmann"/>
      </rPr>
      <t>, suhkur, vesi, vanillisuhkur, söögisool,</t>
    </r>
    <r>
      <rPr>
        <sz val="12"/>
        <color theme="1"/>
        <rFont val="Dussmann"/>
      </rPr>
      <t xml:space="preserve"> õuna-mustsõstrakissell </t>
    </r>
    <r>
      <rPr>
        <i/>
        <sz val="12"/>
        <color rgb="FF000000"/>
        <rFont val="Dussmann"/>
      </rPr>
      <t>(õun, õunamahl 100% naturaalne, õun, kartulitärklis, vesi, suhkur)</t>
    </r>
  </si>
  <si>
    <r>
      <rPr>
        <b/>
        <sz val="12"/>
        <color rgb="FF000000"/>
        <rFont val="Dussmann"/>
      </rPr>
      <t>Kuskuss</t>
    </r>
    <r>
      <rPr>
        <sz val="12"/>
        <color indexed="8"/>
        <rFont val="Dussmann"/>
      </rPr>
      <t>, vesi, söögisool</t>
    </r>
  </si>
  <si>
    <r>
      <t xml:space="preserve">Valge peakapsas, hiina kapsas, rooskapsas, ürdiõli </t>
    </r>
    <r>
      <rPr>
        <i/>
        <sz val="12"/>
        <color rgb="FF000000"/>
        <rFont val="Dussmann"/>
      </rPr>
      <t>(toiduõli, tüümian, basiilik, pune, petersell)</t>
    </r>
  </si>
  <si>
    <r>
      <t xml:space="preserve">Kalkuniliha, porgand, kaalikas, suvikõrvits, mugulsibul, küüslauk, toiduõli, must pipar, söögisool, vesi, 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 </t>
    </r>
  </si>
  <si>
    <r>
      <t>Sea-veise segahakkliha, mugulsibul,</t>
    </r>
    <r>
      <rPr>
        <b/>
        <sz val="11"/>
        <color rgb="FF000000"/>
        <rFont val="Dussmann"/>
        <charset val="186"/>
      </rPr>
      <t xml:space="preserve"> nisu</t>
    </r>
    <r>
      <rPr>
        <sz val="11"/>
        <color rgb="FF000000"/>
        <rFont val="Dussmann"/>
        <charset val="186"/>
      </rPr>
      <t>jahu</t>
    </r>
    <r>
      <rPr>
        <sz val="11"/>
        <color indexed="8"/>
        <rFont val="Dussmann"/>
        <charset val="186"/>
      </rPr>
      <t xml:space="preserve">, toiduõli, petersell, söögisool, mustpipar, </t>
    </r>
    <r>
      <rPr>
        <b/>
        <sz val="11"/>
        <color rgb="FF000000"/>
        <rFont val="Dussmann"/>
        <charset val="186"/>
      </rPr>
      <t>hapukoor</t>
    </r>
    <r>
      <rPr>
        <sz val="11"/>
        <color indexed="8"/>
        <rFont val="Dussmann"/>
        <charset val="186"/>
      </rPr>
      <t>, vesi</t>
    </r>
  </si>
  <si>
    <r>
      <t xml:space="preserve">Lillkapsas, brokoli, porgand, suvikõrvits, mugulsibul, toiduõli, </t>
    </r>
    <r>
      <rPr>
        <b/>
        <sz val="11"/>
        <color rgb="FF000000"/>
        <rFont val="Dussmann"/>
        <charset val="186"/>
      </rPr>
      <t>nisu</t>
    </r>
    <r>
      <rPr>
        <sz val="11"/>
        <color rgb="FF000000"/>
        <rFont val="Dussmann"/>
        <charset val="186"/>
      </rPr>
      <t>jahu</t>
    </r>
    <r>
      <rPr>
        <b/>
        <sz val="11"/>
        <color rgb="FF000000"/>
        <rFont val="Dussmann"/>
        <charset val="186"/>
      </rPr>
      <t xml:space="preserve">, piim, juust, </t>
    </r>
    <r>
      <rPr>
        <sz val="11"/>
        <color rgb="FF000000"/>
        <rFont val="Dussmann"/>
        <charset val="186"/>
      </rPr>
      <t>söögisool, valge pipar, muskaatpähkel, vesi</t>
    </r>
  </si>
  <si>
    <r>
      <t xml:space="preserve">Pasta </t>
    </r>
    <r>
      <rPr>
        <sz val="11"/>
        <color rgb="FF000000"/>
        <rFont val="Dussmann"/>
        <charset val="186"/>
      </rPr>
      <t>(durum</t>
    </r>
    <r>
      <rPr>
        <b/>
        <sz val="11"/>
        <color rgb="FF000000"/>
        <rFont val="Dussmann"/>
        <charset val="186"/>
      </rPr>
      <t>nisu</t>
    </r>
    <r>
      <rPr>
        <sz val="11"/>
        <color rgb="FF000000"/>
        <rFont val="Dussmann"/>
        <charset val="186"/>
      </rPr>
      <t>jahu, vesi),</t>
    </r>
    <r>
      <rPr>
        <b/>
        <sz val="11"/>
        <color rgb="FF000000"/>
        <rFont val="Dussmann"/>
        <charset val="186"/>
      </rPr>
      <t xml:space="preserve"> </t>
    </r>
    <r>
      <rPr>
        <sz val="11"/>
        <rFont val="Dussmann"/>
        <charset val="186"/>
      </rPr>
      <t>vesi, söögisool, toiduõli</t>
    </r>
  </si>
  <si>
    <r>
      <t xml:space="preserve">Õunamahl, õunaäädikas, toiduõli, </t>
    </r>
    <r>
      <rPr>
        <sz val="11"/>
        <color rgb="FF000000"/>
        <rFont val="Dussmann"/>
        <charset val="186"/>
      </rPr>
      <t>sidrunimahl,</t>
    </r>
    <r>
      <rPr>
        <b/>
        <sz val="11"/>
        <color rgb="FF000000"/>
        <rFont val="Dussmann"/>
        <charset val="186"/>
      </rPr>
      <t xml:space="preserve"> sinepipulber</t>
    </r>
    <r>
      <rPr>
        <sz val="11"/>
        <color indexed="8"/>
        <rFont val="Dussmann"/>
        <charset val="186"/>
      </rPr>
      <t>, söögisool, must pipar, petersell</t>
    </r>
  </si>
  <si>
    <r>
      <t>Kõrvitsaseemned, päevalilleseemned,</t>
    </r>
    <r>
      <rPr>
        <b/>
        <sz val="11"/>
        <rFont val="Dussmann"/>
        <charset val="186"/>
      </rPr>
      <t xml:space="preserve"> seesamiseemned</t>
    </r>
  </si>
  <si>
    <r>
      <rPr>
        <b/>
        <sz val="11"/>
        <rFont val="Dussmann"/>
        <charset val="186"/>
      </rPr>
      <t>Valge kala</t>
    </r>
    <r>
      <rPr>
        <sz val="11"/>
        <rFont val="Dussmann"/>
        <charset val="186"/>
      </rPr>
      <t>, kartul,</t>
    </r>
    <r>
      <rPr>
        <b/>
        <sz val="11"/>
        <rFont val="Dussmann"/>
        <charset val="186"/>
      </rPr>
      <t xml:space="preserve"> toidukoor</t>
    </r>
    <r>
      <rPr>
        <sz val="11"/>
        <rFont val="Dussmann"/>
        <charset val="186"/>
      </rPr>
      <t>, mugulsibul, porgand, spinat, kana</t>
    </r>
    <r>
      <rPr>
        <b/>
        <sz val="11"/>
        <rFont val="Dussmann"/>
        <charset val="186"/>
      </rPr>
      <t>muna</t>
    </r>
    <r>
      <rPr>
        <sz val="11"/>
        <rFont val="Dussmann"/>
        <charset val="186"/>
      </rPr>
      <t>, toiduõli, mustpipar, söögisool, till, loorber, vesi</t>
    </r>
  </si>
  <si>
    <r>
      <t>Kartul,</t>
    </r>
    <r>
      <rPr>
        <b/>
        <sz val="11"/>
        <rFont val="Dussmann"/>
        <charset val="186"/>
      </rPr>
      <t xml:space="preserve"> toidukoor</t>
    </r>
    <r>
      <rPr>
        <sz val="11"/>
        <rFont val="Dussmann"/>
        <charset val="186"/>
      </rPr>
      <t>, mugulsibul, porgand, spinat,</t>
    </r>
    <r>
      <rPr>
        <b/>
        <sz val="11"/>
        <rFont val="Dussmann"/>
        <charset val="186"/>
      </rPr>
      <t xml:space="preserve"> </t>
    </r>
    <r>
      <rPr>
        <sz val="11"/>
        <rFont val="Dussmann"/>
        <charset val="186"/>
      </rPr>
      <t>kana</t>
    </r>
    <r>
      <rPr>
        <b/>
        <sz val="11"/>
        <rFont val="Dussmann"/>
        <charset val="186"/>
      </rPr>
      <t>muna</t>
    </r>
    <r>
      <rPr>
        <sz val="11"/>
        <rFont val="Dussmann"/>
        <charset val="186"/>
      </rPr>
      <t>, toiduõli, mustpipar, söögisool, till, loorber, vesi</t>
    </r>
  </si>
  <si>
    <r>
      <t>Maitsestamata</t>
    </r>
    <r>
      <rPr>
        <b/>
        <sz val="11"/>
        <rFont val="Dussmann"/>
        <charset val="186"/>
      </rPr>
      <t xml:space="preserve"> jogurt</t>
    </r>
    <r>
      <rPr>
        <sz val="11"/>
        <rFont val="Dussmann"/>
        <charset val="186"/>
      </rPr>
      <t>,</t>
    </r>
    <r>
      <rPr>
        <b/>
        <sz val="11"/>
        <rFont val="Dussmann"/>
        <charset val="186"/>
      </rPr>
      <t xml:space="preserve"> piim</t>
    </r>
    <r>
      <rPr>
        <sz val="11"/>
        <rFont val="Dussmann"/>
        <charset val="186"/>
      </rPr>
      <t xml:space="preserve">, </t>
    </r>
    <r>
      <rPr>
        <b/>
        <sz val="11"/>
        <rFont val="Dussmann"/>
        <charset val="186"/>
      </rPr>
      <t>vahukoor</t>
    </r>
    <r>
      <rPr>
        <sz val="11"/>
        <rFont val="Dussmann"/>
        <charset val="186"/>
      </rPr>
      <t>, želatiin, maasika, suhkur, vanillisuhkur, vesi</t>
    </r>
  </si>
  <si>
    <r>
      <t xml:space="preserve">Kalkuniliha, porgand, paprika, </t>
    </r>
    <r>
      <rPr>
        <b/>
        <sz val="11"/>
        <color rgb="FF000000"/>
        <rFont val="Dussmann"/>
        <charset val="186"/>
      </rPr>
      <t>toidukoor</t>
    </r>
    <r>
      <rPr>
        <sz val="11"/>
        <color indexed="8"/>
        <rFont val="Dussmann"/>
        <charset val="186"/>
      </rPr>
      <t xml:space="preserve">, petersell, mugulsibul, küüslauk, toiduõli, must pipar, söögisool, vesi, </t>
    </r>
    <r>
      <rPr>
        <b/>
        <sz val="11"/>
        <color rgb="FF000000"/>
        <rFont val="Dussmann"/>
        <charset val="186"/>
      </rPr>
      <t>nisu</t>
    </r>
    <r>
      <rPr>
        <sz val="11"/>
        <color rgb="FF000000"/>
        <rFont val="Dussmann"/>
        <charset val="186"/>
      </rPr>
      <t xml:space="preserve">jahu </t>
    </r>
  </si>
  <si>
    <r>
      <t xml:space="preserve">Kartul, </t>
    </r>
    <r>
      <rPr>
        <b/>
        <sz val="11"/>
        <color rgb="FF000000"/>
        <rFont val="Dussmann"/>
        <charset val="186"/>
      </rPr>
      <t>odra</t>
    </r>
    <r>
      <rPr>
        <sz val="11"/>
        <color rgb="FF000000"/>
        <rFont val="Dussmann"/>
        <charset val="186"/>
      </rPr>
      <t>kruup, mugulsibul, toiduõli, vesi, söögisool</t>
    </r>
  </si>
  <si>
    <r>
      <t>Õunamahl, õunaäädikas, toiduõli,</t>
    </r>
    <r>
      <rPr>
        <sz val="11"/>
        <color rgb="FF000000"/>
        <rFont val="Dussmann"/>
        <charset val="186"/>
      </rPr>
      <t xml:space="preserve"> sidrunimahl, </t>
    </r>
    <r>
      <rPr>
        <b/>
        <sz val="11"/>
        <color rgb="FF000000"/>
        <rFont val="Dussmann"/>
        <charset val="186"/>
      </rPr>
      <t>sinepipulber,</t>
    </r>
    <r>
      <rPr>
        <sz val="11"/>
        <color indexed="8"/>
        <rFont val="Dussmann"/>
        <charset val="186"/>
      </rPr>
      <t xml:space="preserve"> söögisool, must pipar, petersell</t>
    </r>
  </si>
  <si>
    <r>
      <t xml:space="preserve">Kõrvitsaseemned, päevalilleseemned, </t>
    </r>
    <r>
      <rPr>
        <b/>
        <sz val="11"/>
        <rFont val="Dussmann"/>
        <charset val="186"/>
      </rPr>
      <t>seesamiseemned</t>
    </r>
  </si>
  <si>
    <r>
      <t>Sealiha, kartul, hapukapsas ( valge peakapsas, söögisool, suhkur), porgand, suhkur, mugulsibil, odra</t>
    </r>
    <r>
      <rPr>
        <b/>
        <sz val="11"/>
        <color rgb="FF000000"/>
        <rFont val="Dussmann"/>
        <charset val="186"/>
      </rPr>
      <t>kruup</t>
    </r>
    <r>
      <rPr>
        <sz val="11"/>
        <color indexed="8"/>
        <rFont val="Dussmann"/>
        <charset val="186"/>
      </rPr>
      <t>, vesi, toiduõli</t>
    </r>
  </si>
  <si>
    <r>
      <t>Läätsed, kartul, hapukapsas ( valge peakapsas, söögisool, suhkur), porgand, suhkur, mugulsibil, odra</t>
    </r>
    <r>
      <rPr>
        <b/>
        <sz val="11"/>
        <color rgb="FF000000"/>
        <rFont val="Dussmann"/>
        <charset val="186"/>
      </rPr>
      <t>kruup</t>
    </r>
    <r>
      <rPr>
        <sz val="11"/>
        <color indexed="8"/>
        <rFont val="Dussmann"/>
        <charset val="186"/>
      </rPr>
      <t>, vesi, toiduõli</t>
    </r>
  </si>
  <si>
    <r>
      <rPr>
        <sz val="11"/>
        <color rgb="FF000000"/>
        <rFont val="Dussmann"/>
        <charset val="186"/>
      </rPr>
      <t xml:space="preserve">Kirsid, </t>
    </r>
    <r>
      <rPr>
        <b/>
        <sz val="11"/>
        <color rgb="FF000000"/>
        <rFont val="Dussmann"/>
        <charset val="186"/>
      </rPr>
      <t>manna</t>
    </r>
    <r>
      <rPr>
        <sz val="11"/>
        <color rgb="FF000000"/>
        <rFont val="Dussmann"/>
        <charset val="186"/>
      </rPr>
      <t>, suhkur, vesi, mustsõstramahl 100% naturaalne,</t>
    </r>
    <r>
      <rPr>
        <b/>
        <sz val="11"/>
        <color rgb="FF000000"/>
        <rFont val="Dussmann"/>
        <charset val="186"/>
      </rPr>
      <t xml:space="preserve"> piim</t>
    </r>
  </si>
  <si>
    <r>
      <rPr>
        <b/>
        <sz val="11"/>
        <color rgb="FF000000"/>
        <rFont val="Dussmann"/>
        <charset val="186"/>
      </rPr>
      <t xml:space="preserve">Pasta </t>
    </r>
    <r>
      <rPr>
        <sz val="11"/>
        <color rgb="FF000000"/>
        <rFont val="Dussmann"/>
        <charset val="186"/>
      </rPr>
      <t>(durum</t>
    </r>
    <r>
      <rPr>
        <b/>
        <sz val="11"/>
        <color rgb="FF000000"/>
        <rFont val="Dussmann"/>
        <charset val="186"/>
      </rPr>
      <t>nisu</t>
    </r>
    <r>
      <rPr>
        <sz val="11"/>
        <color rgb="FF000000"/>
        <rFont val="Dussmann"/>
        <charset val="186"/>
      </rPr>
      <t>jahu</t>
    </r>
    <r>
      <rPr>
        <b/>
        <sz val="11"/>
        <color rgb="FF000000"/>
        <rFont val="Dussmann"/>
        <charset val="186"/>
      </rPr>
      <t>,</t>
    </r>
    <r>
      <rPr>
        <sz val="11"/>
        <color rgb="FF000000"/>
        <rFont val="Dussmann"/>
        <charset val="186"/>
      </rPr>
      <t xml:space="preserve"> vesi),</t>
    </r>
    <r>
      <rPr>
        <sz val="11"/>
        <color indexed="8"/>
        <rFont val="Dussmann"/>
        <charset val="186"/>
      </rPr>
      <t xml:space="preserve"> kanahakkliha, porgand, mugulsibul, küüslauk, tomat, tomatipüree, </t>
    </r>
    <r>
      <rPr>
        <b/>
        <sz val="11"/>
        <color rgb="FF000000"/>
        <rFont val="Dussmann"/>
        <charset val="186"/>
      </rPr>
      <t>juust</t>
    </r>
    <r>
      <rPr>
        <sz val="11"/>
        <color indexed="8"/>
        <rFont val="Dussmann"/>
        <charset val="186"/>
      </rPr>
      <t>, söögisool, mustpipar, vesi, petersell, toiduõli, Tex-mex maitseainete segu ( paprika jahvatatud, tšillipipar, vürtsköömen, küüslauk, kuivatatud sibul, kuivatatud pune, mustpipar, söögisool, suhkur )</t>
    </r>
  </si>
  <si>
    <r>
      <t>Maitsestamata</t>
    </r>
    <r>
      <rPr>
        <b/>
        <sz val="11"/>
        <rFont val="Dussmann"/>
        <charset val="186"/>
      </rPr>
      <t xml:space="preserve"> jogurt</t>
    </r>
    <r>
      <rPr>
        <sz val="11"/>
        <rFont val="Dussmann"/>
        <charset val="186"/>
      </rPr>
      <t>, söögisool, laimimahl, suhkur, sool, laimikoor</t>
    </r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</si>
  <si>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</si>
  <si>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</si>
  <si>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</si>
  <si>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</si>
  <si>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</si>
  <si>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</si>
  <si>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</si>
  <si>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</si>
  <si>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</si>
  <si>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</si>
  <si>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</si>
  <si>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</si>
  <si>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</si>
  <si>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</si>
  <si>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</si>
  <si>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Kapsas, valge/punane</t>
  </si>
  <si>
    <t>Kuskuss, keedetud (G)</t>
  </si>
  <si>
    <t>Tatar, aurutatud</t>
  </si>
  <si>
    <t xml:space="preserve">Magushapu kana seesamiseemnetega 
</t>
  </si>
  <si>
    <t>Hiina kapsa-paprikasalat</t>
  </si>
  <si>
    <t>Hiina kapsas, paprika, toiduõli</t>
  </si>
  <si>
    <t>Porgand, mais, brokoli</t>
  </si>
  <si>
    <t>Borš läätsedega</t>
  </si>
  <si>
    <t>Valge peakapsas, läätsed, punapeet, porgand, mugulsibul, küüslauk, kartul, toiduõli, tomatipasta, äädikas/sidrunimahl, suhkur, sool, must pipar, loorber, petersell</t>
  </si>
  <si>
    <t>Hapukoor (L)</t>
  </si>
  <si>
    <t>Prantsuse ürtidega kalahautis</t>
  </si>
  <si>
    <t>Stoovitud porgandid (G, L)</t>
  </si>
  <si>
    <t xml:space="preserve">Kartulipüree (L) </t>
  </si>
  <si>
    <t>Kapsa-kurgisalat tilliga</t>
  </si>
  <si>
    <t>Kapsas, kurk, till</t>
  </si>
  <si>
    <t>Peet, hernes, porrulauk</t>
  </si>
  <si>
    <t>Kana-nuudlisupp (G)</t>
  </si>
  <si>
    <t>Nuudlisupp lillkapsa ja roheliste hernestega (G)</t>
  </si>
  <si>
    <t>Marjatarretis vahukoorega (L)</t>
  </si>
  <si>
    <t xml:space="preserve">Pilaff veisehakklihaga </t>
  </si>
  <si>
    <t>Riis, veisehakkliha, porgand, mugulsibul, küüslauk, toiduõli, vesi, söögisool, must pipar, paprikapulber, petersell</t>
  </si>
  <si>
    <t>Pilaff punaste ubadega</t>
  </si>
  <si>
    <t>Punased oad, porgand, mugulsibul, küüslauk, toiduõli, vesi, söögisool, must pipar, paprikapulber, petersell</t>
  </si>
  <si>
    <t>Ürdi-jogurtikaste (L)</t>
  </si>
  <si>
    <t>Baklažaani-suvikõrvitsa-paprika-sibulasegu, küpsetatud</t>
  </si>
  <si>
    <t>Baklažaan, suvikõrvits, mugulsibul, paprika</t>
  </si>
  <si>
    <t xml:space="preserve">Õun </t>
  </si>
  <si>
    <t>Boršš sealihaga</t>
  </si>
  <si>
    <t>Sealiha, kartul, mugulsibul, peet, porgand, tomatipüree, suhkur, juurpetersell, kapsas , söögisool, must pipar, vesi, puljong liha kontidest, lauaäädikas 5%, loorber</t>
  </si>
  <si>
    <t>Hakklihakaste (G, L)</t>
  </si>
  <si>
    <t>Koorene seenekaste (G, L)</t>
  </si>
  <si>
    <t>Kalaseljanka</t>
  </si>
  <si>
    <t>Taimne seljanka (kikerhernestega)</t>
  </si>
  <si>
    <t>Kartul, sibul, marineeritud kurk, tomatipasta, kikerherned, vesi/taimne puljong, rapsiõli, sidrunimahl, söögisool, must terapipar, loorberileht, värske till või petersell</t>
  </si>
  <si>
    <t>Pannkook keedisega (G, L, M, VS)</t>
  </si>
  <si>
    <t>Kalkunisupp kurkumiga (L)</t>
  </si>
  <si>
    <t>Läätsesupp kurkumiga (L)</t>
  </si>
  <si>
    <t>Rukkileivavaht piimaga (G, L, VS)</t>
  </si>
  <si>
    <t>Punane/valge kapsas</t>
  </si>
  <si>
    <t>Mulgi kapsad sealihaga (G)</t>
  </si>
  <si>
    <t>Ahjukartulid</t>
  </si>
  <si>
    <t>Kartul, söögisool, toiduõli</t>
  </si>
  <si>
    <t xml:space="preserve">Aurutatud köögiviljad </t>
  </si>
  <si>
    <t>Kaalikas, porgand, pastinaak</t>
  </si>
  <si>
    <t>Hiina kapsa-tomatisalat</t>
  </si>
  <si>
    <t>Hiina kapsas, tomat</t>
  </si>
  <si>
    <t>Pastinaak, roheline hernes, nuikapsas</t>
  </si>
  <si>
    <t>Põhitoitainetest saadav energia osakaal (%É)</t>
  </si>
  <si>
    <r>
      <t xml:space="preserve">Sea-veise segahakkliha, mugulsibul,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toiduõli, söögisool, must pipar, petersell, till</t>
    </r>
  </si>
  <si>
    <r>
      <t xml:space="preserve">Šampinjonid,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toiduõli, </t>
    </r>
    <r>
      <rPr>
        <b/>
        <sz val="12"/>
        <color rgb="FF000000"/>
        <rFont val="Dussmann"/>
      </rPr>
      <t>piim,</t>
    </r>
    <r>
      <rPr>
        <sz val="12"/>
        <color rgb="FF000000"/>
        <rFont val="Dussmann"/>
      </rPr>
      <t xml:space="preserve">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 söögisool, must pipar, petersell</t>
    </r>
  </si>
  <si>
    <r>
      <rPr>
        <b/>
        <sz val="12"/>
        <color rgb="FF000000"/>
        <rFont val="Dussmann"/>
      </rPr>
      <t xml:space="preserve">Kuskuss </t>
    </r>
    <r>
      <rPr>
        <sz val="12"/>
        <color rgb="FF000000"/>
        <rFont val="Dussmann"/>
      </rPr>
      <t xml:space="preserve">(durum 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manna 100%)</t>
    </r>
    <r>
      <rPr>
        <sz val="12"/>
        <color indexed="8"/>
        <rFont val="Dussmann"/>
      </rPr>
      <t>, vesi, söögisool</t>
    </r>
  </si>
  <si>
    <r>
      <rPr>
        <b/>
        <sz val="12"/>
        <rFont val="Dussmann"/>
      </rPr>
      <t>Kalafilee</t>
    </r>
    <r>
      <rPr>
        <sz val="12"/>
        <rFont val="Dussmann"/>
      </rPr>
      <t>, kartul, sibul, marineeritud kurk, tomatipasta, kalapuljong, rapsiõli, sidrunimahl, söögisool, must terapipar, loorberileht, värske till või petersell</t>
    </r>
  </si>
  <si>
    <r>
      <rPr>
        <b/>
        <sz val="12"/>
        <rFont val="Dussmann"/>
      </rPr>
      <t>Piim</t>
    </r>
    <r>
      <rPr>
        <sz val="12"/>
        <rFont val="Dussmann"/>
      </rPr>
      <t xml:space="preserve">, </t>
    </r>
    <r>
      <rPr>
        <b/>
        <sz val="12"/>
        <rFont val="Dussmann"/>
      </rPr>
      <t>nisujahu</t>
    </r>
    <r>
      <rPr>
        <sz val="12"/>
        <rFont val="Dussmann"/>
      </rPr>
      <t xml:space="preserve">, </t>
    </r>
    <r>
      <rPr>
        <b/>
        <sz val="12"/>
        <rFont val="Dussmann"/>
      </rPr>
      <t>kanamuna</t>
    </r>
    <r>
      <rPr>
        <sz val="12"/>
        <rFont val="Dussmann"/>
      </rPr>
      <t>, toiduõli, marjad, suhkur, söögisool</t>
    </r>
  </si>
  <si>
    <r>
      <t xml:space="preserve">Kalkuniliha kartul, porgand, mugulsibul, kurkum, toiduõli,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>, vesi, kanapuljong, söögisool, must pipar, petersell</t>
    </r>
  </si>
  <si>
    <r>
      <t xml:space="preserve">Läätsed (rohelised või pruunid), kartul, porgand, mugulsibul, kurkum, toiduõli, </t>
    </r>
    <r>
      <rPr>
        <b/>
        <sz val="12"/>
        <rFont val="Dussmann"/>
      </rPr>
      <t>toidukoor</t>
    </r>
    <r>
      <rPr>
        <sz val="12"/>
        <rFont val="Dussmann"/>
      </rPr>
      <t>, vesi, söögisool, must pipar</t>
    </r>
  </si>
  <si>
    <r>
      <t>Rukkileib</t>
    </r>
    <r>
      <rPr>
        <sz val="12"/>
        <color rgb="FF000000"/>
        <rFont val="Dussmann"/>
      </rPr>
      <t xml:space="preserve">, vesi õunamahl 100% naturaalne, suhkur, </t>
    </r>
    <r>
      <rPr>
        <b/>
        <sz val="12"/>
        <color rgb="FF000000"/>
        <rFont val="Dussmann"/>
      </rPr>
      <t>nisumanna</t>
    </r>
    <r>
      <rPr>
        <sz val="12"/>
        <color rgb="FF000000"/>
        <rFont val="Dussmann"/>
      </rPr>
      <t>, p</t>
    </r>
    <r>
      <rPr>
        <b/>
        <sz val="12"/>
        <color rgb="FF000000"/>
        <rFont val="Dussmann"/>
      </rPr>
      <t>iim</t>
    </r>
  </si>
  <si>
    <r>
      <t xml:space="preserve">Sealiha, hapukapsas (valge peakapsas, söögisool, suhkur), </t>
    </r>
    <r>
      <rPr>
        <b/>
        <sz val="12"/>
        <color rgb="FF000000"/>
        <rFont val="Dussmann"/>
      </rPr>
      <t>odrakruup</t>
    </r>
    <r>
      <rPr>
        <sz val="12"/>
        <color rgb="FF000000"/>
        <rFont val="Dussmann"/>
      </rPr>
      <t>, mugulsibul, toiduõli, suhkur, söögisool, vesi</t>
    </r>
  </si>
  <si>
    <t>Esmaspäev 26.01.</t>
  </si>
  <si>
    <t>Teisipäev  27.01.</t>
  </si>
  <si>
    <t>Kolmapäev 28.01.</t>
  </si>
  <si>
    <t>Reede  30.01.</t>
  </si>
  <si>
    <t>Esmaspäev12.01.</t>
  </si>
  <si>
    <t>Teisipäev 13.01.</t>
  </si>
  <si>
    <t>Edamame oad magushapukastemes</t>
  </si>
  <si>
    <r>
      <t xml:space="preserve">Edamame uba  paprika, porgand, mugulsibul, küüslauk, ingver, tomatipasta, toiduõli, suhkur, </t>
    </r>
    <r>
      <rPr>
        <b/>
        <sz val="14"/>
        <color rgb="FF000000"/>
        <rFont val="Dussmann"/>
        <charset val="186"/>
      </rPr>
      <t>sojakaste</t>
    </r>
    <r>
      <rPr>
        <sz val="14"/>
        <color indexed="8"/>
        <rFont val="Dussmann"/>
        <family val="2"/>
        <charset val="186"/>
      </rPr>
      <t xml:space="preserve"> (</t>
    </r>
    <r>
      <rPr>
        <b/>
        <sz val="14"/>
        <color rgb="FF000000"/>
        <rFont val="Dussmann"/>
        <charset val="186"/>
      </rPr>
      <t>sojauba</t>
    </r>
    <r>
      <rPr>
        <sz val="14"/>
        <color indexed="8"/>
        <rFont val="Dussmann"/>
        <family val="2"/>
        <charset val="186"/>
      </rPr>
      <t xml:space="preserve">, </t>
    </r>
    <r>
      <rPr>
        <b/>
        <sz val="14"/>
        <color rgb="FF000000"/>
        <rFont val="Dussmann"/>
        <charset val="186"/>
      </rPr>
      <t>nisujahu</t>
    </r>
    <r>
      <rPr>
        <sz val="14"/>
        <color indexed="8"/>
        <rFont val="Dussmann"/>
        <family val="2"/>
        <charset val="186"/>
      </rPr>
      <t xml:space="preserve">, vesi), sidrunimahl, ananass, ananassimahl, vesi, </t>
    </r>
    <r>
      <rPr>
        <b/>
        <sz val="14"/>
        <color rgb="FF000000"/>
        <rFont val="Dussmann"/>
        <charset val="186"/>
      </rPr>
      <t>seesamiseemned,</t>
    </r>
    <r>
      <rPr>
        <sz val="14"/>
        <color indexed="8"/>
        <rFont val="Dussmann"/>
        <family val="2"/>
        <charset val="186"/>
      </rPr>
      <t xml:space="preserve"> maisitärklis, sool</t>
    </r>
  </si>
  <si>
    <r>
      <t xml:space="preserve">Kanaliha,  paprika, porgand, mugulsibul, küüslauk, ingver, tomatipasta, toiduõli, suhkur, </t>
    </r>
    <r>
      <rPr>
        <b/>
        <sz val="12"/>
        <color rgb="FF000000"/>
        <rFont val="Dussmann"/>
      </rPr>
      <t>sojakaste</t>
    </r>
    <r>
      <rPr>
        <sz val="12"/>
        <color indexed="8"/>
        <rFont val="Dussmann"/>
      </rPr>
      <t xml:space="preserve"> (</t>
    </r>
    <r>
      <rPr>
        <b/>
        <sz val="12"/>
        <color rgb="FF000000"/>
        <rFont val="Dussmann"/>
      </rPr>
      <t>sojauba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 xml:space="preserve">, vesi), sidrunimahl, ananass, ananassimahl, vesi, </t>
    </r>
    <r>
      <rPr>
        <b/>
        <sz val="12"/>
        <color rgb="FF000000"/>
        <rFont val="Dussmann"/>
      </rPr>
      <t>seesamiseemned,</t>
    </r>
    <r>
      <rPr>
        <sz val="12"/>
        <color indexed="8"/>
        <rFont val="Dussmann"/>
      </rPr>
      <t xml:space="preserve"> maisitärklis, sool</t>
    </r>
  </si>
  <si>
    <r>
      <t xml:space="preserve">Täisterapasta/pasta </t>
    </r>
    <r>
      <rPr>
        <sz val="12"/>
        <color rgb="FF000000"/>
        <rFont val="Dussmann"/>
      </rPr>
      <t>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jahu, vesi)</t>
    </r>
    <r>
      <rPr>
        <b/>
        <sz val="12"/>
        <color rgb="FF000000"/>
        <rFont val="Dussmann"/>
      </rPr>
      <t xml:space="preserve">, </t>
    </r>
    <r>
      <rPr>
        <sz val="12"/>
        <rFont val="Dussmann"/>
      </rPr>
      <t>vesi, söögisool, toiduõli</t>
    </r>
  </si>
  <si>
    <t xml:space="preserve">Kõrvits, porgand, virsik, toiduõli </t>
  </si>
  <si>
    <t>Koorene kanakaste peterselliga (G, L)</t>
  </si>
  <si>
    <t>Suvikõrvitsa-spinatikotletid juustuga (G, L, M, PT)</t>
  </si>
  <si>
    <t>Tatar, vesi</t>
  </si>
  <si>
    <t>Hiina kapsas, mais, läätsed</t>
  </si>
  <si>
    <t>Hiina kapsas, läätsed, mais</t>
  </si>
  <si>
    <r>
      <t xml:space="preserve">Kanaliha,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jahu, toiduõli, söögisool, must pipar, petersell</t>
    </r>
  </si>
  <si>
    <r>
      <t xml:space="preserve">Suvikõrvits, </t>
    </r>
    <r>
      <rPr>
        <b/>
        <sz val="12"/>
        <color rgb="FF000000"/>
        <rFont val="Dussmann"/>
      </rPr>
      <t>kaera</t>
    </r>
    <r>
      <rPr>
        <sz val="12"/>
        <color rgb="FF000000"/>
        <rFont val="Dussmann"/>
      </rPr>
      <t>jahu, spinat,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>, küüslauk, söögisool, must pipar</t>
    </r>
  </si>
  <si>
    <t>Neljapäev 29.01.</t>
  </si>
  <si>
    <r>
      <t xml:space="preserve">Valge </t>
    </r>
    <r>
      <rPr>
        <b/>
        <sz val="12"/>
        <color rgb="FF000000"/>
        <rFont val="Dussmann"/>
      </rPr>
      <t>kalafilee</t>
    </r>
    <r>
      <rPr>
        <sz val="12"/>
        <color rgb="FF000000"/>
        <rFont val="Dussmann"/>
      </rPr>
      <t xml:space="preserve">, porgand, pastinaak, suvikõrvits, </t>
    </r>
    <r>
      <rPr>
        <b/>
        <sz val="12"/>
        <color rgb="FF000000"/>
        <rFont val="Dussmann"/>
      </rPr>
      <t>kalapuljong</t>
    </r>
    <r>
      <rPr>
        <sz val="12"/>
        <color rgb="FF000000"/>
        <rFont val="Dussmann"/>
      </rPr>
      <t>, porru, apteegitill,</t>
    </r>
    <r>
      <rPr>
        <b/>
        <sz val="12"/>
        <color rgb="FF000000"/>
        <rFont val="Dussmann"/>
      </rPr>
      <t xml:space="preserve"> varsseller</t>
    </r>
    <r>
      <rPr>
        <sz val="12"/>
        <color rgb="FF000000"/>
        <rFont val="Dussmann"/>
      </rPr>
      <t>, küüslauk, toiduõli, tüümian, loorber, petersell, söögisool, must pipar</t>
    </r>
  </si>
  <si>
    <r>
      <t>Porgand,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>, vesi, söögisool, must pipar</t>
    </r>
  </si>
  <si>
    <r>
      <t xml:space="preserve">Kartul,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söögisool</t>
    </r>
  </si>
  <si>
    <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indexed="8"/>
        <rFont val="Dussmann"/>
      </rPr>
      <t>, söögisool, must pipar, petersell</t>
    </r>
  </si>
  <si>
    <r>
      <t>Kõrvitsaseemned, päevalilleseemned,</t>
    </r>
    <r>
      <rPr>
        <b/>
        <sz val="12"/>
        <color rgb="FF000000"/>
        <rFont val="Dussmann"/>
      </rPr>
      <t xml:space="preserve"> seesamiseemned</t>
    </r>
  </si>
  <si>
    <t>Teisipäev  20.01.</t>
  </si>
  <si>
    <t>Kolmapäev 21.01.</t>
  </si>
  <si>
    <r>
      <t xml:space="preserve">Kanaliha, kartul, porgand, mugulsibul, </t>
    </r>
    <r>
      <rPr>
        <b/>
        <sz val="12"/>
        <color rgb="FF000000"/>
        <rFont val="Dussmann"/>
      </rPr>
      <t>varsseller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nuudlid </t>
    </r>
    <r>
      <rPr>
        <sz val="12"/>
        <color rgb="FF000000"/>
        <rFont val="Dussmann"/>
      </rPr>
      <t>(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>, vesi), toiduõli, vesi, kanapuljong, söögisool, must pipar, loorber, till, petersell</t>
    </r>
  </si>
  <si>
    <r>
      <t xml:space="preserve">Kartul, porgand, lillkapsas, rohelised herned, mugulsibul, küüslauk, </t>
    </r>
    <r>
      <rPr>
        <b/>
        <sz val="12"/>
        <color rgb="FF000000"/>
        <rFont val="Dussmann"/>
      </rPr>
      <t>varsseller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nuudlid </t>
    </r>
    <r>
      <rPr>
        <sz val="12"/>
        <color rgb="FF000000"/>
        <rFont val="Dussmann"/>
      </rPr>
      <t>(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>, vesi), toiduõli, vesi, söögisool, must pipar, loorber, till, petersell</t>
    </r>
  </si>
  <si>
    <r>
      <t xml:space="preserve">Mustsõstramahl, õunamahl, marjad, vesi, želatiin, suhkur, vanillisuhkur, </t>
    </r>
    <r>
      <rPr>
        <b/>
        <sz val="12"/>
        <color rgb="FF000000"/>
        <rFont val="Dussmann"/>
      </rPr>
      <t>vahukoor</t>
    </r>
  </si>
  <si>
    <r>
      <t xml:space="preserve">Maitsestamata </t>
    </r>
    <r>
      <rPr>
        <b/>
        <sz val="12"/>
        <color rgb="FF000000"/>
        <rFont val="Dussmann"/>
      </rPr>
      <t>jogurt</t>
    </r>
    <r>
      <rPr>
        <sz val="12"/>
        <color rgb="FF000000"/>
        <rFont val="Dussmann"/>
      </rPr>
      <t>, küüslauk, apelsinimahl, söögisool</t>
    </r>
  </si>
  <si>
    <t>Neljapäev 22.01.</t>
  </si>
  <si>
    <t xml:space="preserve">osaliselt PRIA </t>
  </si>
  <si>
    <t>Valge peakapsas, kurk, till</t>
  </si>
  <si>
    <t>Rassolnik sealihaga (G)</t>
  </si>
  <si>
    <r>
      <t xml:space="preserve">Sealiha, </t>
    </r>
    <r>
      <rPr>
        <b/>
        <sz val="12"/>
        <color rgb="FF000000"/>
        <rFont val="Dussmann"/>
        <charset val="186"/>
      </rPr>
      <t>odrakruup</t>
    </r>
    <r>
      <rPr>
        <sz val="12"/>
        <color rgb="FF000000"/>
        <rFont val="Dussmann"/>
        <family val="2"/>
        <charset val="186"/>
      </rPr>
      <t xml:space="preserve">, porgand, kartul, mugulsibul, soolakurk </t>
    </r>
    <r>
      <rPr>
        <i/>
        <sz val="10"/>
        <color rgb="FF000000"/>
        <rFont val="Dussmann"/>
        <charset val="186"/>
      </rPr>
      <t>(värske kurk, söögisool, till, vesi)</t>
    </r>
    <r>
      <rPr>
        <sz val="12"/>
        <color rgb="FF000000"/>
        <rFont val="Dussmann"/>
        <family val="2"/>
        <charset val="186"/>
      </rPr>
      <t>, toiduõli, söögisool, petersell, vesi</t>
    </r>
  </si>
  <si>
    <t>Kohupiimakreem maasikakisselliga (L, VS)</t>
  </si>
  <si>
    <r>
      <rPr>
        <sz val="12"/>
        <color rgb="FF000000"/>
        <rFont val="Dussmann"/>
        <charset val="186"/>
      </rPr>
      <t>Maitsestamata</t>
    </r>
    <r>
      <rPr>
        <b/>
        <sz val="12"/>
        <color rgb="FF000000"/>
        <rFont val="Dussmann"/>
        <charset val="186"/>
      </rPr>
      <t xml:space="preserve"> kohupiim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vahukoor</t>
    </r>
    <r>
      <rPr>
        <sz val="12"/>
        <color rgb="FF000000"/>
        <rFont val="Dussmann"/>
        <charset val="186"/>
      </rPr>
      <t>, suhkur, vanillisuhkur, maasikas, vesi, kartulitärklis</t>
    </r>
  </si>
  <si>
    <t>Mulgi kapsad lihata (G)</t>
  </si>
  <si>
    <r>
      <t xml:space="preserve">Hapukapsas (valge peakapsas, söögisool, suhkur), mugulsibul, toiduõli, suhkur, söögisool, vesi, </t>
    </r>
    <r>
      <rPr>
        <b/>
        <sz val="14"/>
        <color rgb="FF000000"/>
        <rFont val="Dussmann"/>
        <charset val="186"/>
      </rPr>
      <t>odra</t>
    </r>
    <r>
      <rPr>
        <sz val="14"/>
        <color rgb="FF000000"/>
        <rFont val="Dussmann"/>
        <charset val="186"/>
      </rPr>
      <t xml:space="preserve">kruup, </t>
    </r>
  </si>
  <si>
    <r>
      <rPr>
        <sz val="12"/>
        <color theme="1"/>
        <rFont val="Dussmann"/>
        <charset val="186"/>
      </rPr>
      <t>Kõrvitsa</t>
    </r>
    <r>
      <rPr>
        <sz val="12"/>
        <color indexed="8"/>
        <rFont val="Dussmann"/>
        <charset val="186"/>
      </rPr>
      <t>-porgandi-virsikusalat</t>
    </r>
  </si>
  <si>
    <t>Reede  23.01.</t>
  </si>
  <si>
    <t>Esmaspäev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</si>
</sst>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_(* #,##0.00_);_(* \(#,##0.00\);_(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Dussmann"/>
      <charset val="186"/>
    </font>
    <font>
      <sz val="14"/>
      <color rgb="FF000000"/>
      <name val="Dussmann"/>
    </font>
    <font>
      <sz val="14"/>
      <name val="Dussmann"/>
    </font>
    <font>
      <sz val="14"/>
      <color indexed="8"/>
      <name val="Dussmann"/>
    </font>
    <font>
      <b/>
      <sz val="14"/>
      <name val="Dussmann"/>
    </font>
    <font>
      <sz val="12"/>
      <color theme="1"/>
      <name val="Dussmann"/>
    </font>
    <font>
      <sz val="12"/>
      <color rgb="FF000000"/>
      <name val="Dussmann"/>
    </font>
    <font>
      <b/>
      <sz val="12"/>
      <name val="Dussmann"/>
    </font>
    <font>
      <sz val="12"/>
      <name val="Dussmann"/>
    </font>
    <font>
      <b/>
      <sz val="12"/>
      <color indexed="8"/>
      <name val="Dussmann"/>
    </font>
    <font>
      <b/>
      <sz val="12"/>
      <color theme="1"/>
      <name val="Dussmann"/>
    </font>
    <font>
      <b/>
      <sz val="12"/>
      <color rgb="FF000000"/>
      <name val="Dussmann"/>
    </font>
    <font>
      <sz val="12"/>
      <color indexed="8"/>
      <name val="Dussmann"/>
    </font>
    <font>
      <i/>
      <sz val="12"/>
      <color rgb="FF000000"/>
      <name val="Dussmann"/>
    </font>
    <font>
      <b/>
      <sz val="14"/>
      <color indexed="8"/>
      <name val="Dussmann"/>
    </font>
    <font>
      <sz val="14"/>
      <color theme="1"/>
      <name val="Dussmann"/>
    </font>
    <font>
      <sz val="14"/>
      <color rgb="FFFF0000"/>
      <name val="Dussmann"/>
    </font>
    <font>
      <b/>
      <sz val="14"/>
      <name val="Dussmann"/>
      <charset val="186"/>
    </font>
    <font>
      <sz val="14"/>
      <name val="Dussmann"/>
      <charset val="186"/>
    </font>
    <font>
      <b/>
      <sz val="14"/>
      <color indexed="8"/>
      <name val="Dussmann"/>
      <charset val="186"/>
    </font>
    <font>
      <b/>
      <sz val="10"/>
      <name val="Dussmann"/>
    </font>
    <font>
      <b/>
      <sz val="11"/>
      <color theme="1"/>
      <name val="Dussmann"/>
      <charset val="186"/>
    </font>
    <font>
      <sz val="11"/>
      <color theme="1"/>
      <name val="Dussmann"/>
      <charset val="186"/>
    </font>
    <font>
      <b/>
      <sz val="11"/>
      <color rgb="FF000000"/>
      <name val="Dussmann"/>
      <charset val="186"/>
    </font>
    <font>
      <sz val="11"/>
      <color rgb="FF000000"/>
      <name val="Dussmann"/>
      <charset val="186"/>
    </font>
    <font>
      <sz val="11"/>
      <name val="Dussmann"/>
      <charset val="186"/>
    </font>
    <font>
      <sz val="11"/>
      <color rgb="FFFF0000"/>
      <name val="Dussmann"/>
      <charset val="186"/>
    </font>
    <font>
      <b/>
      <sz val="11"/>
      <color indexed="8"/>
      <name val="Dussmann"/>
      <charset val="186"/>
    </font>
    <font>
      <b/>
      <sz val="11"/>
      <name val="Dussmann"/>
      <charset val="186"/>
    </font>
    <font>
      <b/>
      <sz val="10"/>
      <name val="Dussmann"/>
      <charset val="186"/>
    </font>
    <font>
      <b/>
      <sz val="10"/>
      <color theme="1"/>
      <name val="Dussmann"/>
    </font>
    <font>
      <b/>
      <sz val="11"/>
      <name val="Dussmann"/>
    </font>
    <font>
      <b/>
      <sz val="9"/>
      <color theme="1"/>
      <name val="Dussmann"/>
    </font>
    <font>
      <sz val="12"/>
      <color rgb="FFFF0000"/>
      <name val="Dussmann"/>
    </font>
    <font>
      <b/>
      <sz val="11"/>
      <color theme="1"/>
      <name val="Dussmann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6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20"/>
      <color theme="1"/>
      <name val="Dussmann"/>
    </font>
    <font>
      <sz val="20"/>
      <name val="Dussmann"/>
    </font>
    <font>
      <sz val="14"/>
      <color indexed="8"/>
      <name val="Dussmann"/>
      <family val="2"/>
      <charset val="186"/>
    </font>
    <font>
      <b/>
      <sz val="14"/>
      <color rgb="FF000000"/>
      <name val="Dussmann"/>
      <charset val="186"/>
    </font>
    <font>
      <sz val="12"/>
      <color indexed="8"/>
      <name val="Dussmann"/>
      <family val="2"/>
      <charset val="186"/>
    </font>
    <font>
      <sz val="20"/>
      <color indexed="8"/>
      <name val="Dussmann"/>
    </font>
    <font>
      <sz val="14"/>
      <color rgb="FF000000"/>
      <name val="Dussmann"/>
      <charset val="186"/>
    </font>
    <font>
      <sz val="20"/>
      <color rgb="FF000000"/>
      <name val="Dussmann"/>
    </font>
    <font>
      <sz val="12"/>
      <color rgb="FFFF0000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i/>
      <sz val="10"/>
      <color rgb="FF000000"/>
      <name val="Dussmann"/>
      <charset val="186"/>
    </font>
    <font>
      <b/>
      <sz val="12"/>
      <color theme="1"/>
      <name val="Dussmann"/>
      <charset val="186"/>
    </font>
    <font>
      <sz val="11"/>
      <name val="Dussmann"/>
    </font>
    <font>
      <b/>
      <sz val="12"/>
      <color rgb="FF000000"/>
      <name val="Dussmann"/>
      <charset val="186"/>
    </font>
    <font>
      <sz val="12"/>
      <color indexed="8"/>
      <name val="Dussmann"/>
      <charset val="186"/>
    </font>
    <font>
      <sz val="12"/>
      <color rgb="FF000000"/>
      <name val="Dussmann"/>
      <family val="2"/>
      <charset val="186"/>
    </font>
    <font>
      <sz val="12"/>
      <color rgb="FF000000"/>
      <name val="Dussmann"/>
      <charset val="186"/>
    </font>
    <font>
      <sz val="12"/>
      <color theme="1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1">
    <xf numFmtId="0" fontId="0" fillId="0" borderId="0" xfId="0"/>
    <xf numFmtId="49" fontId="2" fillId="0" borderId="4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4" fontId="14" fillId="2" borderId="3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Border="1" applyAlignment="1">
      <alignment horizontal="right" vertical="center" wrapText="1"/>
    </xf>
    <xf numFmtId="0" fontId="8" fillId="5" borderId="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2" fontId="14" fillId="2" borderId="3" xfId="0" applyNumberFormat="1" applyFont="1" applyFill="1" applyBorder="1" applyAlignment="1">
      <alignment horizontal="right" vertical="center" wrapText="1"/>
    </xf>
    <xf numFmtId="49" fontId="14" fillId="0" borderId="5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49" fontId="14" fillId="2" borderId="5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 wrapText="1"/>
    </xf>
    <xf numFmtId="2" fontId="9" fillId="2" borderId="3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49" fontId="14" fillId="0" borderId="3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49" fontId="14" fillId="0" borderId="6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2" fontId="14" fillId="0" borderId="3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vertical="center" wrapText="1"/>
    </xf>
    <xf numFmtId="165" fontId="9" fillId="4" borderId="17" xfId="0" applyNumberFormat="1" applyFont="1" applyFill="1" applyBorder="1" applyAlignment="1">
      <alignment horizontal="right" vertical="center"/>
    </xf>
    <xf numFmtId="49" fontId="14" fillId="2" borderId="12" xfId="0" applyNumberFormat="1" applyFont="1" applyFill="1" applyBorder="1" applyAlignment="1">
      <alignment vertical="center" wrapText="1"/>
    </xf>
    <xf numFmtId="49" fontId="9" fillId="2" borderId="0" xfId="0" applyNumberFormat="1" applyFont="1" applyFill="1" applyAlignment="1">
      <alignment horizontal="right" vertical="center" wrapText="1"/>
    </xf>
    <xf numFmtId="2" fontId="9" fillId="2" borderId="0" xfId="0" applyNumberFormat="1" applyFont="1" applyFill="1" applyAlignment="1">
      <alignment horizontal="right" vertical="center" wrapText="1"/>
    </xf>
    <xf numFmtId="165" fontId="9" fillId="4" borderId="4" xfId="0" applyNumberFormat="1" applyFont="1" applyFill="1" applyBorder="1" applyAlignment="1">
      <alignment horizontal="right" vertical="center"/>
    </xf>
    <xf numFmtId="165" fontId="9" fillId="4" borderId="3" xfId="0" applyNumberFormat="1" applyFont="1" applyFill="1" applyBorder="1" applyAlignment="1">
      <alignment horizontal="right" vertical="center"/>
    </xf>
    <xf numFmtId="49" fontId="14" fillId="2" borderId="7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14" fontId="16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2" fontId="5" fillId="0" borderId="0" xfId="0" applyNumberFormat="1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49" fontId="5" fillId="0" borderId="0" xfId="0" applyNumberFormat="1" applyFont="1" applyAlignment="1">
      <alignment horizontal="right" vertical="center" wrapText="1"/>
    </xf>
    <xf numFmtId="0" fontId="4" fillId="6" borderId="0" xfId="0" applyFont="1" applyFill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7" fillId="6" borderId="0" xfId="0" applyFont="1" applyFill="1" applyAlignment="1">
      <alignment vertical="center" wrapText="1"/>
    </xf>
    <xf numFmtId="0" fontId="17" fillId="0" borderId="0" xfId="0" applyFont="1" applyAlignment="1">
      <alignment horizontal="right" vertical="center"/>
    </xf>
    <xf numFmtId="2" fontId="5" fillId="2" borderId="0" xfId="0" applyNumberFormat="1" applyFont="1" applyFill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14" fontId="21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65" fontId="22" fillId="4" borderId="3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5" borderId="3" xfId="0" applyFont="1" applyFill="1" applyBorder="1" applyAlignment="1">
      <alignment horizontal="left" vertical="center" wrapText="1"/>
    </xf>
    <xf numFmtId="49" fontId="10" fillId="0" borderId="18" xfId="0" applyNumberFormat="1" applyFont="1" applyBorder="1" applyAlignment="1">
      <alignment horizontal="left" wrapText="1"/>
    </xf>
    <xf numFmtId="2" fontId="9" fillId="2" borderId="3" xfId="0" applyNumberFormat="1" applyFont="1" applyFill="1" applyBorder="1" applyAlignment="1">
      <alignment horizontal="right" vertical="top" wrapText="1"/>
    </xf>
    <xf numFmtId="164" fontId="11" fillId="2" borderId="3" xfId="0" applyNumberFormat="1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2" borderId="2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49" fontId="2" fillId="0" borderId="5" xfId="0" applyNumberFormat="1" applyFont="1" applyBorder="1" applyAlignment="1">
      <alignment horizontal="righ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5" fillId="0" borderId="3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7" fillId="0" borderId="3" xfId="0" applyNumberFormat="1" applyFont="1" applyBorder="1" applyAlignment="1">
      <alignment vertical="center" wrapText="1"/>
    </xf>
    <xf numFmtId="49" fontId="27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49" fontId="29" fillId="0" borderId="5" xfId="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vertical="center" wrapText="1"/>
    </xf>
    <xf numFmtId="0" fontId="24" fillId="0" borderId="5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2" fontId="27" fillId="2" borderId="3" xfId="0" applyNumberFormat="1" applyFont="1" applyFill="1" applyBorder="1" applyAlignment="1">
      <alignment horizontal="right" vertical="center" wrapText="1"/>
    </xf>
    <xf numFmtId="2" fontId="30" fillId="2" borderId="3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vertical="center"/>
    </xf>
    <xf numFmtId="0" fontId="24" fillId="0" borderId="2" xfId="0" applyFont="1" applyBorder="1" applyAlignment="1">
      <alignment vertical="center"/>
    </xf>
    <xf numFmtId="0" fontId="27" fillId="2" borderId="4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9" fillId="0" borderId="1" xfId="0" applyFont="1" applyBorder="1" applyAlignment="1">
      <alignment vertical="center"/>
    </xf>
    <xf numFmtId="14" fontId="29" fillId="2" borderId="1" xfId="0" applyNumberFormat="1" applyFont="1" applyFill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49" fontId="27" fillId="0" borderId="4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2" fontId="27" fillId="2" borderId="3" xfId="0" applyNumberFormat="1" applyFont="1" applyFill="1" applyBorder="1" applyAlignment="1">
      <alignment vertical="center" wrapText="1"/>
    </xf>
    <xf numFmtId="2" fontId="30" fillId="2" borderId="3" xfId="0" applyNumberFormat="1" applyFont="1" applyFill="1" applyBorder="1" applyAlignment="1">
      <alignment vertical="center" wrapText="1"/>
    </xf>
    <xf numFmtId="49" fontId="25" fillId="2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vertical="center" wrapText="1"/>
    </xf>
    <xf numFmtId="2" fontId="29" fillId="0" borderId="3" xfId="0" applyNumberFormat="1" applyFont="1" applyBorder="1" applyAlignment="1">
      <alignment vertical="center" wrapText="1"/>
    </xf>
    <xf numFmtId="49" fontId="27" fillId="0" borderId="5" xfId="0" applyNumberFormat="1" applyFont="1" applyBorder="1" applyAlignment="1">
      <alignment vertical="center" wrapText="1"/>
    </xf>
    <xf numFmtId="2" fontId="27" fillId="2" borderId="2" xfId="0" applyNumberFormat="1" applyFont="1" applyFill="1" applyBorder="1" applyAlignment="1">
      <alignment vertical="center" wrapText="1"/>
    </xf>
    <xf numFmtId="2" fontId="30" fillId="2" borderId="2" xfId="0" applyNumberFormat="1" applyFont="1" applyFill="1" applyBorder="1" applyAlignment="1">
      <alignment vertical="center" wrapText="1"/>
    </xf>
    <xf numFmtId="165" fontId="30" fillId="4" borderId="16" xfId="0" applyNumberFormat="1" applyFont="1" applyFill="1" applyBorder="1" applyAlignment="1">
      <alignment horizontal="right" vertical="center"/>
    </xf>
    <xf numFmtId="165" fontId="30" fillId="4" borderId="17" xfId="0" applyNumberFormat="1" applyFont="1" applyFill="1" applyBorder="1" applyAlignment="1">
      <alignment horizontal="right" vertical="center"/>
    </xf>
    <xf numFmtId="2" fontId="30" fillId="2" borderId="12" xfId="0" applyNumberFormat="1" applyFont="1" applyFill="1" applyBorder="1" applyAlignment="1">
      <alignment horizontal="right" vertical="center" wrapText="1"/>
    </xf>
    <xf numFmtId="2" fontId="30" fillId="2" borderId="0" xfId="0" applyNumberFormat="1" applyFont="1" applyFill="1" applyAlignment="1">
      <alignment horizontal="right" vertical="center" wrapText="1"/>
    </xf>
    <xf numFmtId="165" fontId="30" fillId="4" borderId="4" xfId="0" applyNumberFormat="1" applyFont="1" applyFill="1" applyBorder="1" applyAlignment="1">
      <alignment horizontal="right" vertical="center"/>
    </xf>
    <xf numFmtId="165" fontId="30" fillId="4" borderId="3" xfId="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165" fontId="31" fillId="4" borderId="4" xfId="0" applyNumberFormat="1" applyFont="1" applyFill="1" applyBorder="1" applyAlignment="1">
      <alignment horizontal="center" vertical="center"/>
    </xf>
    <xf numFmtId="165" fontId="31" fillId="4" borderId="3" xfId="0" applyNumberFormat="1" applyFont="1" applyFill="1" applyBorder="1" applyAlignment="1">
      <alignment horizontal="right" vertical="center"/>
    </xf>
    <xf numFmtId="0" fontId="32" fillId="3" borderId="2" xfId="0" applyFont="1" applyFill="1" applyBorder="1" applyAlignment="1">
      <alignment horizontal="left" vertical="center"/>
    </xf>
    <xf numFmtId="164" fontId="8" fillId="0" borderId="3" xfId="0" applyNumberFormat="1" applyFont="1" applyBorder="1" applyAlignment="1">
      <alignment vertical="center" wrapText="1"/>
    </xf>
    <xf numFmtId="165" fontId="22" fillId="4" borderId="16" xfId="0" applyNumberFormat="1" applyFont="1" applyFill="1" applyBorder="1" applyAlignment="1">
      <alignment horizontal="right" vertical="center"/>
    </xf>
    <xf numFmtId="165" fontId="33" fillId="4" borderId="17" xfId="0" applyNumberFormat="1" applyFont="1" applyFill="1" applyBorder="1" applyAlignment="1">
      <alignment horizontal="right" vertical="center"/>
    </xf>
    <xf numFmtId="165" fontId="22" fillId="4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left" vertical="center"/>
    </xf>
    <xf numFmtId="0" fontId="7" fillId="0" borderId="0" xfId="0" applyFont="1"/>
    <xf numFmtId="0" fontId="7" fillId="2" borderId="3" xfId="0" applyFont="1" applyFill="1" applyBorder="1" applyAlignment="1">
      <alignment vertical="center"/>
    </xf>
    <xf numFmtId="49" fontId="14" fillId="0" borderId="3" xfId="0" applyNumberFormat="1" applyFont="1" applyBorder="1" applyAlignment="1">
      <alignment horizontal="right" vertical="center" wrapText="1"/>
    </xf>
    <xf numFmtId="49" fontId="10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164" fontId="14" fillId="2" borderId="3" xfId="0" applyNumberFormat="1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vertical="center" wrapText="1"/>
    </xf>
    <xf numFmtId="2" fontId="14" fillId="0" borderId="0" xfId="0" applyNumberFormat="1" applyFont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49" fontId="14" fillId="2" borderId="3" xfId="0" applyNumberFormat="1" applyFont="1" applyFill="1" applyBorder="1" applyAlignment="1">
      <alignment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 wrapText="1"/>
    </xf>
    <xf numFmtId="2" fontId="1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5" fillId="2" borderId="0" xfId="0" applyFont="1" applyFill="1"/>
    <xf numFmtId="0" fontId="10" fillId="2" borderId="0" xfId="0" applyFont="1" applyFill="1"/>
    <xf numFmtId="49" fontId="11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2" borderId="0" xfId="0" applyFont="1" applyFill="1"/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0" xfId="1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0" fontId="8" fillId="2" borderId="3" xfId="0" applyFont="1" applyFill="1" applyBorder="1" applyAlignment="1">
      <alignment vertical="center" wrapText="1"/>
    </xf>
    <xf numFmtId="2" fontId="14" fillId="2" borderId="0" xfId="0" applyNumberFormat="1" applyFont="1" applyFill="1" applyAlignment="1">
      <alignment wrapText="1"/>
    </xf>
    <xf numFmtId="0" fontId="8" fillId="6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 wrapText="1"/>
    </xf>
    <xf numFmtId="2" fontId="14" fillId="2" borderId="3" xfId="0" applyNumberFormat="1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2" fontId="10" fillId="2" borderId="3" xfId="0" applyNumberFormat="1" applyFont="1" applyFill="1" applyBorder="1" applyAlignment="1">
      <alignment vertical="center" wrapText="1"/>
    </xf>
    <xf numFmtId="2" fontId="9" fillId="2" borderId="3" xfId="0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2" fontId="9" fillId="2" borderId="12" xfId="0" applyNumberFormat="1" applyFont="1" applyFill="1" applyBorder="1" applyAlignment="1">
      <alignment horizontal="right" vertical="center" wrapText="1"/>
    </xf>
    <xf numFmtId="2" fontId="9" fillId="2" borderId="7" xfId="0" applyNumberFormat="1" applyFont="1" applyFill="1" applyBorder="1" applyAlignment="1">
      <alignment horizontal="right" vertical="center" wrapText="1"/>
    </xf>
    <xf numFmtId="0" fontId="7" fillId="0" borderId="13" xfId="1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49" fontId="14" fillId="0" borderId="5" xfId="0" applyNumberFormat="1" applyFont="1" applyBorder="1" applyAlignment="1">
      <alignment vertical="center"/>
    </xf>
    <xf numFmtId="0" fontId="34" fillId="3" borderId="2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8" fillId="0" borderId="0" xfId="0" applyFont="1"/>
    <xf numFmtId="0" fontId="39" fillId="0" borderId="1" xfId="0" applyFont="1" applyBorder="1" applyAlignment="1">
      <alignment vertical="center"/>
    </xf>
    <xf numFmtId="14" fontId="39" fillId="2" borderId="1" xfId="0" applyNumberFormat="1" applyFont="1" applyFill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0" fontId="40" fillId="3" borderId="3" xfId="0" applyFont="1" applyFill="1" applyBorder="1" applyAlignment="1">
      <alignment vertical="center"/>
    </xf>
    <xf numFmtId="0" fontId="41" fillId="3" borderId="3" xfId="0" applyFont="1" applyFill="1" applyBorder="1" applyAlignment="1">
      <alignment horizontal="center" vertical="center" wrapText="1"/>
    </xf>
    <xf numFmtId="0" fontId="37" fillId="0" borderId="0" xfId="0" applyFont="1"/>
    <xf numFmtId="0" fontId="42" fillId="2" borderId="3" xfId="0" applyFont="1" applyFill="1" applyBorder="1" applyAlignment="1">
      <alignment horizontal="right" vertical="center"/>
    </xf>
    <xf numFmtId="49" fontId="44" fillId="2" borderId="3" xfId="0" applyNumberFormat="1" applyFont="1" applyFill="1" applyBorder="1" applyAlignment="1">
      <alignment horizontal="left" vertical="center" wrapText="1"/>
    </xf>
    <xf numFmtId="164" fontId="46" fillId="2" borderId="3" xfId="0" applyNumberFormat="1" applyFont="1" applyFill="1" applyBorder="1" applyAlignment="1">
      <alignment vertical="center" wrapText="1"/>
    </xf>
    <xf numFmtId="49" fontId="47" fillId="0" borderId="3" xfId="0" applyNumberFormat="1" applyFont="1" applyBorder="1" applyAlignment="1">
      <alignment horizontal="right" vertical="center" wrapText="1"/>
    </xf>
    <xf numFmtId="0" fontId="43" fillId="5" borderId="4" xfId="0" applyFont="1" applyFill="1" applyBorder="1" applyAlignment="1">
      <alignment vertical="center" wrapText="1"/>
    </xf>
    <xf numFmtId="164" fontId="46" fillId="0" borderId="3" xfId="0" applyNumberFormat="1" applyFont="1" applyBorder="1" applyAlignment="1">
      <alignment vertical="center" wrapText="1"/>
    </xf>
    <xf numFmtId="2" fontId="46" fillId="0" borderId="3" xfId="0" applyNumberFormat="1" applyFont="1" applyBorder="1" applyAlignment="1">
      <alignment vertical="center" wrapText="1"/>
    </xf>
    <xf numFmtId="2" fontId="46" fillId="0" borderId="3" xfId="0" applyNumberFormat="1" applyFont="1" applyBorder="1" applyAlignment="1">
      <alignment horizontal="right" vertical="center" wrapText="1"/>
    </xf>
    <xf numFmtId="164" fontId="46" fillId="2" borderId="3" xfId="0" applyNumberFormat="1" applyFont="1" applyFill="1" applyBorder="1" applyAlignment="1">
      <alignment horizontal="right" vertical="center" wrapText="1"/>
    </xf>
    <xf numFmtId="0" fontId="50" fillId="0" borderId="0" xfId="0" applyFont="1"/>
    <xf numFmtId="0" fontId="38" fillId="2" borderId="0" xfId="0" applyFont="1" applyFill="1"/>
    <xf numFmtId="2" fontId="38" fillId="2" borderId="3" xfId="0" applyNumberFormat="1" applyFont="1" applyFill="1" applyBorder="1" applyAlignment="1">
      <alignment vertical="center" wrapText="1"/>
    </xf>
    <xf numFmtId="164" fontId="52" fillId="2" borderId="3" xfId="0" applyNumberFormat="1" applyFont="1" applyFill="1" applyBorder="1" applyAlignment="1">
      <alignment vertical="center" wrapText="1"/>
    </xf>
    <xf numFmtId="0" fontId="37" fillId="2" borderId="0" xfId="0" applyFont="1" applyFill="1"/>
    <xf numFmtId="0" fontId="37" fillId="0" borderId="10" xfId="1" applyFont="1" applyBorder="1" applyAlignment="1">
      <alignment vertical="center"/>
    </xf>
    <xf numFmtId="0" fontId="37" fillId="0" borderId="12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37" fillId="0" borderId="1" xfId="1" applyFont="1" applyBorder="1" applyAlignment="1">
      <alignment vertical="center"/>
    </xf>
    <xf numFmtId="49" fontId="46" fillId="0" borderId="0" xfId="0" applyNumberFormat="1" applyFont="1" applyAlignment="1">
      <alignment wrapText="1"/>
    </xf>
    <xf numFmtId="2" fontId="46" fillId="0" borderId="0" xfId="0" applyNumberFormat="1" applyFont="1" applyAlignment="1">
      <alignment wrapText="1"/>
    </xf>
    <xf numFmtId="2" fontId="46" fillId="2" borderId="0" xfId="0" applyNumberFormat="1" applyFont="1" applyFill="1" applyAlignment="1">
      <alignment wrapText="1"/>
    </xf>
    <xf numFmtId="0" fontId="4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46" fillId="0" borderId="0" xfId="0" applyNumberFormat="1" applyFont="1" applyAlignment="1">
      <alignment vertical="center" wrapText="1"/>
    </xf>
    <xf numFmtId="164" fontId="46" fillId="2" borderId="0" xfId="0" applyNumberFormat="1" applyFont="1" applyFill="1" applyAlignment="1">
      <alignment vertical="center" wrapText="1"/>
    </xf>
    <xf numFmtId="49" fontId="43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49" fillId="6" borderId="4" xfId="0" applyFont="1" applyFill="1" applyBorder="1" applyAlignment="1">
      <alignment vertical="center" wrapText="1"/>
    </xf>
    <xf numFmtId="2" fontId="38" fillId="2" borderId="2" xfId="0" applyNumberFormat="1" applyFont="1" applyFill="1" applyBorder="1" applyAlignment="1">
      <alignment vertical="center" wrapText="1"/>
    </xf>
    <xf numFmtId="2" fontId="51" fillId="2" borderId="3" xfId="0" applyNumberFormat="1" applyFont="1" applyFill="1" applyBorder="1" applyAlignment="1">
      <alignment vertical="center" wrapText="1"/>
    </xf>
    <xf numFmtId="165" fontId="51" fillId="4" borderId="16" xfId="0" applyNumberFormat="1" applyFont="1" applyFill="1" applyBorder="1" applyAlignment="1">
      <alignment vertical="center"/>
    </xf>
    <xf numFmtId="165" fontId="51" fillId="4" borderId="17" xfId="0" applyNumberFormat="1" applyFont="1" applyFill="1" applyBorder="1" applyAlignment="1">
      <alignment vertical="center"/>
    </xf>
    <xf numFmtId="49" fontId="46" fillId="2" borderId="12" xfId="0" applyNumberFormat="1" applyFont="1" applyFill="1" applyBorder="1" applyAlignment="1">
      <alignment horizontal="right" vertical="center" wrapText="1"/>
    </xf>
    <xf numFmtId="49" fontId="51" fillId="2" borderId="0" xfId="0" applyNumberFormat="1" applyFont="1" applyFill="1" applyAlignment="1">
      <alignment horizontal="right" vertical="center" wrapText="1"/>
    </xf>
    <xf numFmtId="165" fontId="51" fillId="4" borderId="4" xfId="0" applyNumberFormat="1" applyFont="1" applyFill="1" applyBorder="1" applyAlignment="1">
      <alignment vertical="center"/>
    </xf>
    <xf numFmtId="165" fontId="51" fillId="4" borderId="3" xfId="0" applyNumberFormat="1" applyFont="1" applyFill="1" applyBorder="1" applyAlignment="1">
      <alignment vertical="center"/>
    </xf>
    <xf numFmtId="0" fontId="38" fillId="0" borderId="7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165" fontId="51" fillId="4" borderId="4" xfId="0" applyNumberFormat="1" applyFont="1" applyFill="1" applyBorder="1" applyAlignment="1">
      <alignment horizontal="right" vertical="center"/>
    </xf>
    <xf numFmtId="165" fontId="51" fillId="4" borderId="3" xfId="0" applyNumberFormat="1" applyFont="1" applyFill="1" applyBorder="1" applyAlignment="1">
      <alignment horizontal="right" vertical="center"/>
    </xf>
    <xf numFmtId="0" fontId="37" fillId="0" borderId="9" xfId="1" applyFont="1" applyBorder="1" applyAlignment="1">
      <alignment horizontal="left" vertical="center"/>
    </xf>
    <xf numFmtId="0" fontId="37" fillId="0" borderId="10" xfId="1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7" fillId="0" borderId="7" xfId="1" applyFont="1" applyBorder="1" applyAlignment="1">
      <alignment horizontal="left" vertical="center"/>
    </xf>
    <xf numFmtId="0" fontId="37" fillId="0" borderId="1" xfId="1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8" xfId="0" applyFont="1" applyBorder="1"/>
    <xf numFmtId="0" fontId="38" fillId="0" borderId="4" xfId="0" applyFont="1" applyBorder="1"/>
    <xf numFmtId="0" fontId="38" fillId="8" borderId="0" xfId="0" applyFont="1" applyFill="1"/>
    <xf numFmtId="49" fontId="30" fillId="2" borderId="7" xfId="0" applyNumberFormat="1" applyFont="1" applyFill="1" applyBorder="1" applyAlignment="1">
      <alignment horizontal="right" vertical="center" wrapText="1"/>
    </xf>
    <xf numFmtId="49" fontId="30" fillId="2" borderId="8" xfId="0" applyNumberFormat="1" applyFont="1" applyFill="1" applyBorder="1" applyAlignment="1">
      <alignment horizontal="right" vertical="center" wrapText="1"/>
    </xf>
    <xf numFmtId="49" fontId="30" fillId="2" borderId="4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49" fontId="30" fillId="2" borderId="15" xfId="0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49" fontId="30" fillId="2" borderId="12" xfId="0" applyNumberFormat="1" applyFont="1" applyFill="1" applyBorder="1" applyAlignment="1">
      <alignment horizontal="right" vertical="center" wrapText="1"/>
    </xf>
    <xf numFmtId="49" fontId="30" fillId="2" borderId="10" xfId="0" applyNumberFormat="1" applyFont="1" applyFill="1" applyBorder="1" applyAlignment="1">
      <alignment horizontal="right" vertical="center" wrapText="1"/>
    </xf>
    <xf numFmtId="49" fontId="30" fillId="2" borderId="11" xfId="0" applyNumberFormat="1" applyFont="1" applyFill="1" applyBorder="1" applyAlignment="1">
      <alignment horizontal="right" vertical="center" wrapText="1"/>
    </xf>
    <xf numFmtId="2" fontId="30" fillId="2" borderId="9" xfId="0" applyNumberFormat="1" applyFont="1" applyFill="1" applyBorder="1" applyAlignment="1">
      <alignment horizontal="right" vertical="center" wrapText="1"/>
    </xf>
    <xf numFmtId="2" fontId="30" fillId="2" borderId="10" xfId="0" applyNumberFormat="1" applyFont="1" applyFill="1" applyBorder="1" applyAlignment="1">
      <alignment horizontal="right" vertical="center" wrapText="1"/>
    </xf>
    <xf numFmtId="2" fontId="30" fillId="2" borderId="11" xfId="0" applyNumberFormat="1" applyFont="1" applyFill="1" applyBorder="1" applyAlignment="1">
      <alignment horizontal="right" vertical="center" wrapText="1"/>
    </xf>
    <xf numFmtId="2" fontId="30" fillId="2" borderId="0" xfId="0" applyNumberFormat="1" applyFont="1" applyFill="1" applyAlignment="1">
      <alignment horizontal="right" vertical="center" wrapText="1"/>
    </xf>
    <xf numFmtId="2" fontId="30" fillId="2" borderId="13" xfId="0" applyNumberFormat="1" applyFont="1" applyFill="1" applyBorder="1" applyAlignment="1">
      <alignment horizontal="right" vertical="center" wrapText="1"/>
    </xf>
    <xf numFmtId="2" fontId="30" fillId="2" borderId="1" xfId="0" applyNumberFormat="1" applyFont="1" applyFill="1" applyBorder="1" applyAlignment="1">
      <alignment horizontal="left" vertical="center"/>
    </xf>
    <xf numFmtId="2" fontId="30" fillId="2" borderId="14" xfId="0" applyNumberFormat="1" applyFont="1" applyFill="1" applyBorder="1" applyAlignment="1">
      <alignment horizontal="left" vertical="center"/>
    </xf>
    <xf numFmtId="2" fontId="30" fillId="2" borderId="1" xfId="0" applyNumberFormat="1" applyFont="1" applyFill="1" applyBorder="1" applyAlignment="1">
      <alignment horizontal="right" vertical="center"/>
    </xf>
    <xf numFmtId="2" fontId="30" fillId="2" borderId="14" xfId="0" applyNumberFormat="1" applyFont="1" applyFill="1" applyBorder="1" applyAlignment="1">
      <alignment horizontal="right" vertical="center"/>
    </xf>
    <xf numFmtId="49" fontId="9" fillId="2" borderId="7" xfId="0" applyNumberFormat="1" applyFont="1" applyFill="1" applyBorder="1" applyAlignment="1">
      <alignment horizontal="right" vertical="center" wrapText="1"/>
    </xf>
    <xf numFmtId="49" fontId="9" fillId="2" borderId="8" xfId="0" applyNumberFormat="1" applyFont="1" applyFill="1" applyBorder="1" applyAlignment="1">
      <alignment horizontal="right" vertical="center" wrapText="1"/>
    </xf>
    <xf numFmtId="49" fontId="9" fillId="2" borderId="4" xfId="0" applyNumberFormat="1" applyFont="1" applyFill="1" applyBorder="1" applyAlignment="1">
      <alignment horizontal="right" vertical="center" wrapText="1"/>
    </xf>
    <xf numFmtId="2" fontId="9" fillId="2" borderId="9" xfId="0" applyNumberFormat="1" applyFont="1" applyFill="1" applyBorder="1" applyAlignment="1">
      <alignment horizontal="right" vertical="center" wrapText="1"/>
    </xf>
    <xf numFmtId="2" fontId="9" fillId="2" borderId="10" xfId="0" applyNumberFormat="1" applyFont="1" applyFill="1" applyBorder="1" applyAlignment="1">
      <alignment horizontal="right" vertical="center" wrapText="1"/>
    </xf>
    <xf numFmtId="2" fontId="9" fillId="2" borderId="11" xfId="0" applyNumberFormat="1" applyFont="1" applyFill="1" applyBorder="1" applyAlignment="1">
      <alignment horizontal="right" vertical="center" wrapText="1"/>
    </xf>
    <xf numFmtId="2" fontId="9" fillId="2" borderId="0" xfId="0" applyNumberFormat="1" applyFont="1" applyFill="1" applyAlignment="1">
      <alignment horizontal="right" vertical="center" wrapText="1"/>
    </xf>
    <xf numFmtId="2" fontId="9" fillId="2" borderId="13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4" xfId="0" applyNumberFormat="1" applyFont="1" applyFill="1" applyBorder="1" applyAlignment="1">
      <alignment horizontal="right" vertical="center" wrapText="1"/>
    </xf>
    <xf numFmtId="49" fontId="9" fillId="2" borderId="7" xfId="0" applyNumberFormat="1" applyFont="1" applyFill="1" applyBorder="1" applyAlignment="1">
      <alignment horizontal="right" vertical="top" wrapText="1"/>
    </xf>
    <xf numFmtId="49" fontId="9" fillId="2" borderId="8" xfId="0" applyNumberFormat="1" applyFont="1" applyFill="1" applyBorder="1" applyAlignment="1">
      <alignment horizontal="right" vertical="top" wrapText="1"/>
    </xf>
    <xf numFmtId="49" fontId="9" fillId="2" borderId="4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7" fillId="0" borderId="7" xfId="1" applyFont="1" applyBorder="1" applyAlignment="1">
      <alignment horizontal="left" vertical="center" wrapText="1"/>
    </xf>
    <xf numFmtId="0" fontId="37" fillId="0" borderId="1" xfId="1" applyFont="1" applyBorder="1" applyAlignment="1">
      <alignment horizontal="left" vertical="center" wrapText="1"/>
    </xf>
    <xf numFmtId="0" fontId="37" fillId="0" borderId="14" xfId="1" applyFont="1" applyBorder="1" applyAlignment="1">
      <alignment horizontal="left" vertical="center" wrapText="1"/>
    </xf>
    <xf numFmtId="0" fontId="41" fillId="3" borderId="3" xfId="1" applyFont="1" applyFill="1" applyBorder="1" applyAlignment="1">
      <alignment horizontal="left" vertical="center"/>
    </xf>
    <xf numFmtId="0" fontId="41" fillId="3" borderId="6" xfId="1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7" fillId="0" borderId="9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37" fillId="0" borderId="11" xfId="1" applyFont="1" applyBorder="1" applyAlignment="1">
      <alignment vertical="center"/>
    </xf>
    <xf numFmtId="0" fontId="37" fillId="0" borderId="12" xfId="1" applyFont="1" applyBorder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37" fillId="0" borderId="13" xfId="1" applyFont="1" applyBorder="1" applyAlignment="1">
      <alignment horizontal="left" vertical="center"/>
    </xf>
    <xf numFmtId="0" fontId="37" fillId="0" borderId="12" xfId="1" applyFont="1" applyBorder="1" applyAlignment="1">
      <alignment vertical="center" wrapText="1"/>
    </xf>
    <xf numFmtId="0" fontId="37" fillId="0" borderId="0" xfId="1" applyFont="1" applyAlignment="1">
      <alignment vertical="center" wrapText="1"/>
    </xf>
    <xf numFmtId="0" fontId="37" fillId="0" borderId="13" xfId="1" applyFont="1" applyBorder="1" applyAlignment="1">
      <alignment vertical="center" wrapText="1"/>
    </xf>
    <xf numFmtId="49" fontId="51" fillId="2" borderId="7" xfId="0" applyNumberFormat="1" applyFont="1" applyFill="1" applyBorder="1" applyAlignment="1">
      <alignment horizontal="right" vertical="center" wrapText="1"/>
    </xf>
    <xf numFmtId="49" fontId="51" fillId="2" borderId="8" xfId="0" applyNumberFormat="1" applyFont="1" applyFill="1" applyBorder="1" applyAlignment="1">
      <alignment horizontal="right" vertical="center" wrapText="1"/>
    </xf>
    <xf numFmtId="49" fontId="51" fillId="2" borderId="4" xfId="0" applyNumberFormat="1" applyFont="1" applyFill="1" applyBorder="1" applyAlignment="1">
      <alignment horizontal="right" vertical="center" wrapText="1"/>
    </xf>
    <xf numFmtId="2" fontId="51" fillId="2" borderId="9" xfId="0" applyNumberFormat="1" applyFont="1" applyFill="1" applyBorder="1" applyAlignment="1">
      <alignment horizontal="right" vertical="center" wrapText="1"/>
    </xf>
    <xf numFmtId="2" fontId="51" fillId="2" borderId="10" xfId="0" applyNumberFormat="1" applyFont="1" applyFill="1" applyBorder="1" applyAlignment="1">
      <alignment horizontal="right" vertical="center" wrapText="1"/>
    </xf>
    <xf numFmtId="2" fontId="51" fillId="2" borderId="11" xfId="0" applyNumberFormat="1" applyFont="1" applyFill="1" applyBorder="1" applyAlignment="1">
      <alignment horizontal="right" vertical="center" wrapText="1"/>
    </xf>
    <xf numFmtId="2" fontId="51" fillId="2" borderId="0" xfId="0" applyNumberFormat="1" applyFont="1" applyFill="1" applyAlignment="1">
      <alignment horizontal="right" vertical="center" wrapText="1"/>
    </xf>
    <xf numFmtId="2" fontId="51" fillId="2" borderId="13" xfId="0" applyNumberFormat="1" applyFont="1" applyFill="1" applyBorder="1" applyAlignment="1">
      <alignment horizontal="right" vertical="center" wrapText="1"/>
    </xf>
    <xf numFmtId="2" fontId="51" fillId="2" borderId="1" xfId="0" applyNumberFormat="1" applyFont="1" applyFill="1" applyBorder="1" applyAlignment="1">
      <alignment horizontal="right" vertical="center" wrapText="1"/>
    </xf>
    <xf numFmtId="2" fontId="51" fillId="2" borderId="14" xfId="0" applyNumberFormat="1" applyFont="1" applyFill="1" applyBorder="1" applyAlignment="1">
      <alignment horizontal="right" vertical="center" wrapText="1"/>
    </xf>
    <xf numFmtId="0" fontId="41" fillId="7" borderId="5" xfId="1" applyFont="1" applyFill="1" applyBorder="1" applyAlignment="1">
      <alignment vertical="center"/>
    </xf>
    <xf numFmtId="0" fontId="41" fillId="7" borderId="2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49" fontId="9" fillId="2" borderId="12" xfId="0" applyNumberFormat="1" applyFont="1" applyFill="1" applyBorder="1" applyAlignment="1">
      <alignment horizontal="right" vertical="center" wrapText="1"/>
    </xf>
    <xf numFmtId="49" fontId="9" fillId="2" borderId="10" xfId="0" applyNumberFormat="1" applyFont="1" applyFill="1" applyBorder="1" applyAlignment="1">
      <alignment horizontal="right" vertical="center" wrapText="1"/>
    </xf>
    <xf numFmtId="49" fontId="9" fillId="2" borderId="11" xfId="0" applyNumberFormat="1" applyFont="1" applyFill="1" applyBorder="1" applyAlignment="1">
      <alignment horizontal="right" vertical="center" wrapText="1"/>
    </xf>
    <xf numFmtId="0" fontId="12" fillId="7" borderId="5" xfId="1" applyFont="1" applyFill="1" applyBorder="1" applyAlignment="1">
      <alignment horizontal="left" vertical="center"/>
    </xf>
    <xf numFmtId="0" fontId="12" fillId="7" borderId="2" xfId="1" applyFont="1" applyFill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/>
    </xf>
    <xf numFmtId="0" fontId="12" fillId="3" borderId="6" xfId="1" applyFont="1" applyFill="1" applyBorder="1" applyAlignment="1">
      <alignment horizontal="left" vertical="center"/>
    </xf>
    <xf numFmtId="0" fontId="41" fillId="3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64" fontId="14" fillId="0" borderId="3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right" vertical="center" wrapText="1"/>
    </xf>
    <xf numFmtId="164" fontId="11" fillId="2" borderId="3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49" fontId="44" fillId="0" borderId="0" xfId="0" applyNumberFormat="1" applyFont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54" fillId="2" borderId="3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top" wrapText="1"/>
    </xf>
    <xf numFmtId="165" fontId="22" fillId="4" borderId="17" xfId="0" applyNumberFormat="1" applyFont="1" applyFill="1" applyBorder="1" applyAlignment="1">
      <alignment horizontal="right" vertical="center"/>
    </xf>
    <xf numFmtId="165" fontId="22" fillId="4" borderId="4" xfId="0" applyNumberFormat="1" applyFont="1" applyFill="1" applyBorder="1" applyAlignment="1">
      <alignment horizontal="right" vertical="center"/>
    </xf>
    <xf numFmtId="0" fontId="8" fillId="6" borderId="4" xfId="0" applyFont="1" applyFill="1" applyBorder="1" applyAlignment="1">
      <alignment vertical="center"/>
    </xf>
    <xf numFmtId="43" fontId="14" fillId="2" borderId="3" xfId="2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49" fontId="14" fillId="2" borderId="3" xfId="0" applyNumberFormat="1" applyFont="1" applyFill="1" applyBorder="1" applyAlignment="1">
      <alignment horizontal="right" vertical="center" wrapText="1"/>
    </xf>
    <xf numFmtId="49" fontId="11" fillId="2" borderId="3" xfId="0" applyNumberFormat="1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5" fillId="0" borderId="8" xfId="0" applyFont="1" applyBorder="1" applyAlignment="1">
      <alignment vertical="center"/>
    </xf>
    <xf numFmtId="164" fontId="57" fillId="2" borderId="3" xfId="0" applyNumberFormat="1" applyFont="1" applyFill="1" applyBorder="1" applyAlignment="1">
      <alignment horizontal="right" vertical="center" wrapText="1"/>
    </xf>
    <xf numFmtId="0" fontId="46" fillId="2" borderId="3" xfId="0" applyFont="1" applyFill="1" applyBorder="1" applyAlignment="1">
      <alignment horizontal="right" vertical="center" wrapText="1"/>
    </xf>
    <xf numFmtId="49" fontId="38" fillId="0" borderId="3" xfId="0" applyNumberFormat="1" applyFont="1" applyBorder="1" applyAlignment="1">
      <alignment vertical="center" wrapText="1"/>
    </xf>
    <xf numFmtId="0" fontId="58" fillId="0" borderId="3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 wrapText="1"/>
    </xf>
    <xf numFmtId="0" fontId="58" fillId="5" borderId="3" xfId="0" applyFont="1" applyFill="1" applyBorder="1" applyAlignment="1">
      <alignment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46" fillId="0" borderId="3" xfId="0" applyNumberFormat="1" applyFont="1" applyBorder="1" applyAlignment="1">
      <alignment horizontal="left" vertical="center" wrapText="1"/>
    </xf>
    <xf numFmtId="0" fontId="48" fillId="2" borderId="3" xfId="0" applyFont="1" applyFill="1" applyBorder="1" applyAlignment="1">
      <alignment vertical="center" wrapText="1"/>
    </xf>
    <xf numFmtId="49" fontId="46" fillId="2" borderId="3" xfId="0" applyNumberFormat="1" applyFont="1" applyFill="1" applyBorder="1" applyAlignment="1">
      <alignment horizontal="left" vertical="center" wrapText="1"/>
    </xf>
    <xf numFmtId="49" fontId="57" fillId="0" borderId="15" xfId="0" applyNumberFormat="1" applyFont="1" applyBorder="1" applyAlignment="1">
      <alignment horizontal="left" vertical="center" wrapText="1"/>
    </xf>
    <xf numFmtId="49" fontId="57" fillId="2" borderId="3" xfId="0" applyNumberFormat="1" applyFont="1" applyFill="1" applyBorder="1" applyAlignment="1">
      <alignment horizontal="left" vertical="center" wrapText="1"/>
    </xf>
    <xf numFmtId="2" fontId="57" fillId="0" borderId="3" xfId="0" applyNumberFormat="1" applyFont="1" applyBorder="1" applyAlignment="1">
      <alignment horizontal="right" vertical="center" wrapText="1"/>
    </xf>
    <xf numFmtId="49" fontId="46" fillId="0" borderId="3" xfId="0" applyNumberFormat="1" applyFont="1" applyBorder="1" applyAlignment="1">
      <alignment vertical="center" wrapText="1"/>
    </xf>
    <xf numFmtId="49" fontId="38" fillId="2" borderId="3" xfId="0" applyNumberFormat="1" applyFont="1" applyFill="1" applyBorder="1" applyAlignment="1">
      <alignment vertical="center" wrapText="1"/>
    </xf>
    <xf numFmtId="0" fontId="38" fillId="0" borderId="0" xfId="0" applyFont="1" applyAlignment="1">
      <alignment wrapText="1"/>
    </xf>
  </cellXfs>
  <cellStyles count="3">
    <cellStyle name="Comma" xfId="2" builtinId="3"/>
    <cellStyle name="Normaallaad 2" xfId="1" xr:uid="{9519A1BD-58F1-4CE5-B3E7-71E6089CAE68}"/>
    <cellStyle name="Normal" xfId="0" builtinId="0"/>
  </cellStyles>
  <dxfs count="3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opLeftCell="A47" workbookViewId="0">
      <selection activeCell="E67" sqref="E67"/>
    </sheetView>
  </sheetViews>
  <sheetFormatPr defaultColWidth="10.5703125" defaultRowHeight="18"/>
  <cols>
    <col min="1" max="1" width="12" style="99" customWidth="1"/>
    <col min="2" max="2" width="22.85546875" style="99" customWidth="1"/>
    <col min="3" max="3" width="29.42578125" style="99" customWidth="1"/>
    <col min="4" max="4" width="10" style="99" customWidth="1"/>
    <col min="5" max="5" width="10.28515625" style="99" customWidth="1"/>
    <col min="6" max="6" width="11" style="99" customWidth="1"/>
    <col min="7" max="7" width="9.28515625" style="99" customWidth="1"/>
    <col min="8" max="8" width="10.140625" style="99" customWidth="1"/>
    <col min="9" max="16384" width="10.5703125" style="99"/>
  </cols>
  <sheetData>
    <row r="1" spans="1:23">
      <c r="A1" s="313" t="s">
        <v>0</v>
      </c>
      <c r="B1" s="313"/>
      <c r="C1" s="311"/>
      <c r="D1" s="311"/>
      <c r="E1" s="98"/>
    </row>
    <row r="2" spans="1:23">
      <c r="A2" s="100"/>
      <c r="B2" s="101">
        <v>46027</v>
      </c>
      <c r="C2" s="312"/>
      <c r="D2" s="312"/>
      <c r="E2" s="102"/>
    </row>
    <row r="3" spans="1:23" s="114" customFormat="1" ht="33" customHeight="1">
      <c r="A3" s="110" t="s">
        <v>1</v>
      </c>
      <c r="B3" s="111" t="s">
        <v>2</v>
      </c>
      <c r="C3" s="112" t="s">
        <v>3</v>
      </c>
      <c r="D3" s="113" t="s">
        <v>4</v>
      </c>
      <c r="E3" s="113" t="s">
        <v>5</v>
      </c>
      <c r="F3" s="113" t="s">
        <v>6</v>
      </c>
      <c r="G3" s="113" t="s">
        <v>7</v>
      </c>
      <c r="H3" s="113" t="s">
        <v>8</v>
      </c>
    </row>
    <row r="4" spans="1:23" s="119" customFormat="1" ht="49.5" customHeight="1">
      <c r="A4" s="115"/>
      <c r="B4" s="116" t="s">
        <v>9</v>
      </c>
      <c r="C4" s="117" t="s">
        <v>108</v>
      </c>
      <c r="D4" s="118">
        <v>140</v>
      </c>
      <c r="E4" s="118">
        <v>97.3</v>
      </c>
      <c r="F4" s="118">
        <v>5.82</v>
      </c>
      <c r="G4" s="118">
        <v>4.88</v>
      </c>
      <c r="H4" s="118">
        <v>7.27</v>
      </c>
    </row>
    <row r="5" spans="1:23" s="119" customFormat="1" ht="35.1" hidden="1" customHeight="1">
      <c r="A5" s="120" t="s">
        <v>10</v>
      </c>
      <c r="B5" s="116" t="s">
        <v>11</v>
      </c>
      <c r="C5" s="121" t="s">
        <v>109</v>
      </c>
      <c r="D5" s="122">
        <v>20</v>
      </c>
      <c r="E5" s="123">
        <v>18.8</v>
      </c>
      <c r="F5" s="123">
        <v>1.3</v>
      </c>
      <c r="G5" s="123">
        <v>1.01</v>
      </c>
      <c r="H5" s="123">
        <v>1.01</v>
      </c>
    </row>
    <row r="6" spans="1:23" s="119" customFormat="1" ht="23.25" customHeight="1">
      <c r="A6" s="124"/>
      <c r="B6" s="125" t="s">
        <v>12</v>
      </c>
      <c r="C6" s="126" t="s">
        <v>13</v>
      </c>
      <c r="D6" s="127">
        <v>100</v>
      </c>
      <c r="E6" s="118">
        <v>110</v>
      </c>
      <c r="F6" s="118">
        <v>21.124999999999996</v>
      </c>
      <c r="G6" s="118">
        <v>0.77874999999999994</v>
      </c>
      <c r="H6" s="118">
        <v>3.7749999999999999</v>
      </c>
    </row>
    <row r="7" spans="1:23" s="119" customFormat="1" ht="32.25" customHeight="1">
      <c r="A7" s="124"/>
      <c r="B7" s="1" t="s">
        <v>14</v>
      </c>
      <c r="C7" s="128" t="s">
        <v>110</v>
      </c>
      <c r="D7" s="127">
        <v>100</v>
      </c>
      <c r="E7" s="118">
        <v>151.25</v>
      </c>
      <c r="F7" s="118">
        <v>26.25</v>
      </c>
      <c r="G7" s="118">
        <v>2.5750000000000002</v>
      </c>
      <c r="H7" s="118">
        <v>4.5625</v>
      </c>
    </row>
    <row r="8" spans="1:23" s="119" customFormat="1" ht="19.5" customHeight="1">
      <c r="A8" s="124"/>
      <c r="B8" s="129" t="s">
        <v>15</v>
      </c>
      <c r="C8" s="130" t="s">
        <v>16</v>
      </c>
      <c r="D8" s="127">
        <v>100</v>
      </c>
      <c r="E8" s="118">
        <v>34.9</v>
      </c>
      <c r="F8" s="118">
        <v>2.57</v>
      </c>
      <c r="G8" s="118">
        <v>2.08</v>
      </c>
      <c r="H8" s="118">
        <v>0.76600000000000001</v>
      </c>
    </row>
    <row r="9" spans="1:23" s="119" customFormat="1" ht="35.1" customHeight="1">
      <c r="A9" s="124"/>
      <c r="B9" s="131" t="s">
        <v>17</v>
      </c>
      <c r="C9" s="130" t="s">
        <v>18</v>
      </c>
      <c r="D9" s="127">
        <v>100</v>
      </c>
      <c r="E9" s="118">
        <v>84.8</v>
      </c>
      <c r="F9" s="118">
        <v>13</v>
      </c>
      <c r="G9" s="118">
        <v>0.78</v>
      </c>
      <c r="H9" s="118">
        <v>4.55</v>
      </c>
    </row>
    <row r="10" spans="1:23" s="119" customFormat="1" ht="29.25" customHeight="1">
      <c r="A10" s="124"/>
      <c r="B10" s="132" t="s">
        <v>19</v>
      </c>
      <c r="C10" s="133" t="s">
        <v>111</v>
      </c>
      <c r="D10" s="127">
        <v>10</v>
      </c>
      <c r="E10" s="118">
        <v>70.5</v>
      </c>
      <c r="F10" s="118">
        <v>0.06</v>
      </c>
      <c r="G10" s="118">
        <v>7.92</v>
      </c>
      <c r="H10" s="118">
        <v>0.02</v>
      </c>
      <c r="I10" s="134"/>
      <c r="J10" s="134"/>
      <c r="K10" s="135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spans="1:23" s="119" customFormat="1" ht="33" customHeight="1">
      <c r="A11" s="137"/>
      <c r="B11" s="1" t="s">
        <v>20</v>
      </c>
      <c r="C11" s="138" t="s">
        <v>112</v>
      </c>
      <c r="D11" s="127">
        <v>15</v>
      </c>
      <c r="E11" s="118">
        <v>91.8</v>
      </c>
      <c r="F11" s="118">
        <v>0.22500000000000001</v>
      </c>
      <c r="G11" s="118">
        <v>8.01</v>
      </c>
      <c r="H11" s="118">
        <v>3.8250000000000002</v>
      </c>
      <c r="I11" s="134"/>
      <c r="J11" s="134"/>
      <c r="K11" s="135"/>
      <c r="L11" s="135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spans="1:23" s="119" customFormat="1" ht="35.1" customHeight="1">
      <c r="A12" s="137"/>
      <c r="B12" s="1" t="s">
        <v>21</v>
      </c>
      <c r="C12" s="139"/>
      <c r="D12" s="127">
        <v>50</v>
      </c>
      <c r="E12" s="118">
        <v>115</v>
      </c>
      <c r="F12" s="118">
        <v>25.1</v>
      </c>
      <c r="G12" s="118">
        <v>0.83</v>
      </c>
      <c r="H12" s="118">
        <v>3.94</v>
      </c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spans="1:23" s="119" customFormat="1" ht="30" customHeight="1">
      <c r="A13" s="140" t="s">
        <v>22</v>
      </c>
      <c r="B13" s="1" t="s">
        <v>23</v>
      </c>
      <c r="C13" s="139"/>
      <c r="D13" s="127">
        <v>50</v>
      </c>
      <c r="E13" s="118"/>
      <c r="F13" s="118"/>
      <c r="G13" s="118"/>
      <c r="H13" s="118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spans="1:23" s="119" customFormat="1" ht="19.5" customHeight="1">
      <c r="A14" s="141" t="s">
        <v>22</v>
      </c>
      <c r="B14" s="1" t="s">
        <v>24</v>
      </c>
      <c r="C14" s="139"/>
      <c r="D14" s="127">
        <v>100</v>
      </c>
      <c r="E14" s="118">
        <v>48.8</v>
      </c>
      <c r="F14" s="118">
        <v>13.48</v>
      </c>
      <c r="G14" s="118">
        <v>0</v>
      </c>
      <c r="H14" s="118">
        <v>0</v>
      </c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spans="1:23" s="114" customFormat="1" ht="18.95" customHeight="1">
      <c r="A15" s="306" t="s">
        <v>25</v>
      </c>
      <c r="B15" s="307"/>
      <c r="C15" s="308"/>
      <c r="D15" s="142"/>
      <c r="E15" s="143">
        <f>SUM(E4:E14)</f>
        <v>823.14999999999986</v>
      </c>
      <c r="F15" s="143">
        <f>SUM(F4:F14)</f>
        <v>108.92999999999999</v>
      </c>
      <c r="G15" s="143">
        <f>SUM(G4:G14)</f>
        <v>28.863749999999996</v>
      </c>
      <c r="H15" s="143">
        <f>SUM(H4:H14)</f>
        <v>29.718499999999999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1:23" s="119" customFormat="1" ht="0.75" customHeight="1">
      <c r="A16" s="309"/>
      <c r="B16" s="309"/>
      <c r="C16" s="310"/>
      <c r="D16" s="310"/>
    </row>
    <row r="17" spans="1:23" s="119" customFormat="1" ht="18.75" hidden="1" customHeight="1">
      <c r="A17" s="309"/>
      <c r="B17" s="309"/>
      <c r="C17" s="310"/>
      <c r="D17" s="310"/>
    </row>
    <row r="18" spans="1:23" s="119" customFormat="1" ht="28.5" customHeight="1">
      <c r="A18" s="110" t="s">
        <v>26</v>
      </c>
      <c r="B18" s="111" t="s">
        <v>2</v>
      </c>
      <c r="C18" s="112" t="s">
        <v>3</v>
      </c>
      <c r="D18" s="113" t="s">
        <v>4</v>
      </c>
      <c r="E18" s="113" t="s">
        <v>5</v>
      </c>
      <c r="F18" s="113" t="s">
        <v>6</v>
      </c>
      <c r="G18" s="113" t="s">
        <v>7</v>
      </c>
      <c r="H18" s="113" t="s">
        <v>8</v>
      </c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spans="1:23" s="119" customFormat="1" ht="31.5" customHeight="1">
      <c r="A19" s="171"/>
      <c r="B19" s="146" t="s">
        <v>27</v>
      </c>
      <c r="C19" s="147" t="s">
        <v>113</v>
      </c>
      <c r="D19" s="118">
        <v>250</v>
      </c>
      <c r="E19" s="118">
        <v>181</v>
      </c>
      <c r="F19" s="118">
        <v>11.6</v>
      </c>
      <c r="G19" s="118">
        <v>9.1999999999999993</v>
      </c>
      <c r="H19" s="118">
        <v>11.9</v>
      </c>
      <c r="I19" s="134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spans="1:23" s="119" customFormat="1" ht="35.1" hidden="1" customHeight="1">
      <c r="A20" s="120" t="s">
        <v>10</v>
      </c>
      <c r="B20" s="146" t="s">
        <v>28</v>
      </c>
      <c r="C20" s="147" t="s">
        <v>114</v>
      </c>
      <c r="D20" s="122">
        <v>30</v>
      </c>
      <c r="E20" s="118">
        <v>16.7</v>
      </c>
      <c r="F20" s="118">
        <v>1.77</v>
      </c>
      <c r="G20" s="118">
        <v>0.78100000000000003</v>
      </c>
      <c r="H20" s="118">
        <v>0.52400000000000002</v>
      </c>
      <c r="I20" s="134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spans="1:23" s="119" customFormat="1" ht="31.5" customHeight="1">
      <c r="A21" s="148"/>
      <c r="B21" s="116" t="s">
        <v>29</v>
      </c>
      <c r="C21" s="147" t="s">
        <v>115</v>
      </c>
      <c r="D21" s="127">
        <v>160</v>
      </c>
      <c r="E21" s="118">
        <v>214</v>
      </c>
      <c r="F21" s="118">
        <v>25.9</v>
      </c>
      <c r="G21" s="118">
        <v>9.25</v>
      </c>
      <c r="H21" s="118">
        <v>6.57</v>
      </c>
      <c r="I21" s="134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spans="1:23" s="119" customFormat="1" ht="31.5" customHeight="1">
      <c r="A22" s="137"/>
      <c r="B22" s="1" t="s">
        <v>21</v>
      </c>
      <c r="C22" s="139"/>
      <c r="D22" s="127">
        <v>50</v>
      </c>
      <c r="E22" s="118">
        <v>115</v>
      </c>
      <c r="F22" s="118">
        <v>25.1</v>
      </c>
      <c r="G22" s="118">
        <v>0.83</v>
      </c>
      <c r="H22" s="118">
        <v>3.94</v>
      </c>
      <c r="L22" s="149"/>
      <c r="M22" s="150"/>
      <c r="N22" s="150"/>
      <c r="O22" s="150"/>
      <c r="P22" s="150"/>
      <c r="Q22" s="150"/>
    </row>
    <row r="23" spans="1:23" s="119" customFormat="1" ht="30" customHeight="1">
      <c r="A23" s="140" t="s">
        <v>22</v>
      </c>
      <c r="B23" s="1" t="s">
        <v>23</v>
      </c>
      <c r="C23" s="139"/>
      <c r="D23" s="127">
        <v>50</v>
      </c>
      <c r="E23" s="118"/>
      <c r="F23" s="118"/>
      <c r="G23" s="118"/>
      <c r="H23" s="118"/>
      <c r="O23" s="136"/>
      <c r="P23" s="136"/>
      <c r="Q23" s="136"/>
      <c r="R23" s="136"/>
      <c r="S23" s="136"/>
      <c r="T23" s="136"/>
      <c r="U23" s="136"/>
      <c r="V23" s="136"/>
    </row>
    <row r="24" spans="1:23" s="119" customFormat="1" ht="18" customHeight="1">
      <c r="A24" s="141"/>
      <c r="B24" s="1" t="s">
        <v>30</v>
      </c>
      <c r="C24" s="139"/>
      <c r="D24" s="127">
        <v>100</v>
      </c>
      <c r="E24" s="118">
        <v>18.899999999999999</v>
      </c>
      <c r="F24" s="118">
        <v>2.9</v>
      </c>
      <c r="G24" s="118">
        <v>0.1</v>
      </c>
      <c r="H24" s="118">
        <v>0.8</v>
      </c>
      <c r="O24" s="136"/>
      <c r="P24" s="136"/>
      <c r="Q24" s="136"/>
      <c r="R24" s="136"/>
      <c r="S24" s="136"/>
      <c r="T24" s="136"/>
      <c r="U24" s="136"/>
      <c r="V24" s="136"/>
    </row>
    <row r="25" spans="1:23" s="114" customFormat="1" ht="21.75" customHeight="1">
      <c r="A25" s="306" t="s">
        <v>25</v>
      </c>
      <c r="B25" s="307"/>
      <c r="C25" s="308"/>
      <c r="D25" s="142"/>
      <c r="E25" s="143">
        <f>SUM(E19:E24)</f>
        <v>545.6</v>
      </c>
      <c r="F25" s="143">
        <f>SUM(F19:F24)</f>
        <v>67.27000000000001</v>
      </c>
      <c r="G25" s="143">
        <f>SUM(G19:G24)</f>
        <v>20.161000000000001</v>
      </c>
      <c r="H25" s="143">
        <f>SUM(H19:H24)</f>
        <v>23.734000000000002</v>
      </c>
      <c r="O25" s="144"/>
      <c r="P25" s="144"/>
      <c r="Q25" s="144"/>
      <c r="R25" s="144"/>
      <c r="S25" s="144"/>
      <c r="T25" s="144"/>
      <c r="U25" s="144"/>
      <c r="V25" s="144"/>
    </row>
    <row r="26" spans="1:23" s="119" customFormat="1" ht="18.75" hidden="1" customHeight="1">
      <c r="A26" s="309"/>
      <c r="B26" s="309"/>
      <c r="C26" s="310"/>
      <c r="D26" s="310"/>
    </row>
    <row r="27" spans="1:23" s="119" customFormat="1" ht="144.75" customHeight="1">
      <c r="A27" s="151"/>
      <c r="B27" s="152"/>
      <c r="C27" s="315"/>
      <c r="D27" s="315"/>
      <c r="E27" s="153"/>
    </row>
    <row r="28" spans="1:23" s="119" customFormat="1" ht="29.25" customHeight="1">
      <c r="A28" s="110" t="s">
        <v>31</v>
      </c>
      <c r="B28" s="112" t="s">
        <v>2</v>
      </c>
      <c r="C28" s="112" t="s">
        <v>3</v>
      </c>
      <c r="D28" s="113" t="s">
        <v>4</v>
      </c>
      <c r="E28" s="113" t="s">
        <v>5</v>
      </c>
      <c r="F28" s="113" t="s">
        <v>6</v>
      </c>
      <c r="G28" s="113" t="s">
        <v>7</v>
      </c>
      <c r="H28" s="113" t="s">
        <v>8</v>
      </c>
      <c r="O28" s="136"/>
      <c r="P28" s="136"/>
      <c r="Q28" s="136"/>
      <c r="R28" s="136"/>
      <c r="S28" s="136"/>
      <c r="T28" s="136"/>
      <c r="U28" s="136"/>
      <c r="V28" s="136"/>
    </row>
    <row r="29" spans="1:23" s="114" customFormat="1" ht="41.25" customHeight="1">
      <c r="A29" s="145"/>
      <c r="B29" s="129" t="s">
        <v>32</v>
      </c>
      <c r="C29" s="126" t="s">
        <v>116</v>
      </c>
      <c r="D29" s="118">
        <v>140</v>
      </c>
      <c r="E29" s="118">
        <v>114</v>
      </c>
      <c r="F29" s="118">
        <v>5.85</v>
      </c>
      <c r="G29" s="118">
        <v>6.75</v>
      </c>
      <c r="H29" s="118">
        <v>6.93</v>
      </c>
      <c r="J29" s="144"/>
      <c r="K29" s="144"/>
      <c r="L29" s="144"/>
      <c r="M29" s="144"/>
      <c r="N29" s="144"/>
      <c r="O29" s="144"/>
      <c r="P29" s="154"/>
      <c r="Q29" s="154"/>
      <c r="R29" s="154"/>
      <c r="S29" s="154"/>
      <c r="T29" s="144"/>
      <c r="U29" s="144"/>
      <c r="V29" s="144"/>
    </row>
    <row r="30" spans="1:23" s="114" customFormat="1" ht="35.1" hidden="1" customHeight="1">
      <c r="A30" s="120" t="s">
        <v>10</v>
      </c>
      <c r="B30" s="129" t="s">
        <v>33</v>
      </c>
      <c r="C30" s="126" t="s">
        <v>34</v>
      </c>
      <c r="D30" s="122">
        <v>20</v>
      </c>
      <c r="E30" s="118">
        <v>23.6</v>
      </c>
      <c r="F30" s="118">
        <v>2.87</v>
      </c>
      <c r="G30" s="118">
        <v>0.69199999999999995</v>
      </c>
      <c r="H30" s="118">
        <v>1.1100000000000001</v>
      </c>
      <c r="J30" s="144"/>
      <c r="K30" s="144"/>
      <c r="L30" s="144"/>
      <c r="M30" s="144"/>
      <c r="N30" s="144"/>
      <c r="O30" s="144"/>
      <c r="P30" s="154"/>
      <c r="Q30" s="154"/>
      <c r="R30" s="154"/>
      <c r="S30" s="154"/>
      <c r="T30" s="144"/>
      <c r="U30" s="144"/>
      <c r="V30" s="144"/>
    </row>
    <row r="31" spans="1:23" s="114" customFormat="1" ht="28.5" customHeight="1">
      <c r="A31" s="148"/>
      <c r="B31" s="1" t="s">
        <v>35</v>
      </c>
      <c r="C31" s="126" t="s">
        <v>117</v>
      </c>
      <c r="D31" s="127">
        <v>100</v>
      </c>
      <c r="E31" s="118">
        <v>121</v>
      </c>
      <c r="F31" s="118">
        <v>19.3</v>
      </c>
      <c r="G31" s="118">
        <v>3.38</v>
      </c>
      <c r="H31" s="118">
        <v>2.5</v>
      </c>
      <c r="J31" s="144"/>
      <c r="K31" s="144"/>
      <c r="L31" s="144"/>
      <c r="M31" s="144"/>
      <c r="N31" s="144"/>
      <c r="O31" s="144"/>
      <c r="P31" s="154"/>
      <c r="Q31" s="154"/>
      <c r="R31" s="154"/>
      <c r="S31" s="154"/>
      <c r="T31" s="144"/>
      <c r="U31" s="144"/>
      <c r="V31" s="144"/>
    </row>
    <row r="32" spans="1:23" s="114" customFormat="1" ht="19.5" customHeight="1">
      <c r="A32" s="148"/>
      <c r="B32" s="155" t="s">
        <v>36</v>
      </c>
      <c r="C32" s="156" t="s">
        <v>37</v>
      </c>
      <c r="D32" s="127">
        <v>100</v>
      </c>
      <c r="E32" s="118">
        <v>128.75</v>
      </c>
      <c r="F32" s="118">
        <v>28.625</v>
      </c>
      <c r="G32" s="118">
        <v>0.26250000000000001</v>
      </c>
      <c r="H32" s="118">
        <v>2.5</v>
      </c>
      <c r="J32" s="144"/>
      <c r="K32" s="144"/>
      <c r="L32" s="144"/>
      <c r="M32" s="144"/>
      <c r="N32" s="144"/>
      <c r="O32" s="144"/>
      <c r="P32" s="154"/>
      <c r="Q32" s="154"/>
      <c r="R32" s="154"/>
      <c r="S32" s="154"/>
      <c r="T32" s="144"/>
      <c r="U32" s="144"/>
      <c r="V32" s="144"/>
    </row>
    <row r="33" spans="1:20" s="119" customFormat="1" ht="27" customHeight="1">
      <c r="A33" s="124"/>
      <c r="B33" s="1" t="s">
        <v>38</v>
      </c>
      <c r="C33" s="139" t="s">
        <v>39</v>
      </c>
      <c r="D33" s="127">
        <v>100</v>
      </c>
      <c r="E33" s="118">
        <v>28.8</v>
      </c>
      <c r="F33" s="118">
        <v>4.37</v>
      </c>
      <c r="G33" s="118">
        <v>0.2</v>
      </c>
      <c r="H33" s="118">
        <v>1.3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</row>
    <row r="34" spans="1:20" s="119" customFormat="1" ht="25.5" customHeight="1">
      <c r="A34" s="124"/>
      <c r="B34" s="131" t="s">
        <v>40</v>
      </c>
      <c r="C34" s="139" t="s">
        <v>40</v>
      </c>
      <c r="D34" s="127">
        <v>100</v>
      </c>
      <c r="E34" s="118">
        <v>50.5</v>
      </c>
      <c r="F34" s="118">
        <v>6.37</v>
      </c>
      <c r="G34" s="118">
        <v>0.37</v>
      </c>
      <c r="H34" s="118">
        <v>3.33</v>
      </c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</row>
    <row r="35" spans="1:20" s="119" customFormat="1" ht="20.25" customHeight="1">
      <c r="A35" s="124"/>
      <c r="B35" s="132" t="s">
        <v>19</v>
      </c>
      <c r="C35" s="133" t="s">
        <v>118</v>
      </c>
      <c r="D35" s="127">
        <v>10</v>
      </c>
      <c r="E35" s="118">
        <v>70.5</v>
      </c>
      <c r="F35" s="118">
        <v>0.06</v>
      </c>
      <c r="G35" s="118">
        <v>7.92</v>
      </c>
      <c r="H35" s="118">
        <v>0.02</v>
      </c>
    </row>
    <row r="36" spans="1:20" s="119" customFormat="1" ht="30" customHeight="1">
      <c r="A36" s="137"/>
      <c r="B36" s="1" t="s">
        <v>20</v>
      </c>
      <c r="C36" s="138" t="s">
        <v>119</v>
      </c>
      <c r="D36" s="127">
        <v>15</v>
      </c>
      <c r="E36" s="118">
        <v>91.8</v>
      </c>
      <c r="F36" s="118">
        <v>0.22500000000000001</v>
      </c>
      <c r="G36" s="118">
        <v>8.01</v>
      </c>
      <c r="H36" s="118">
        <v>3.8250000000000002</v>
      </c>
    </row>
    <row r="37" spans="1:20" s="119" customFormat="1" ht="27" customHeight="1">
      <c r="A37" s="137"/>
      <c r="B37" s="1" t="s">
        <v>21</v>
      </c>
      <c r="C37" s="139"/>
      <c r="D37" s="127">
        <v>50</v>
      </c>
      <c r="E37" s="118">
        <v>115</v>
      </c>
      <c r="F37" s="118">
        <v>25.1</v>
      </c>
      <c r="G37" s="118">
        <v>0.83</v>
      </c>
      <c r="H37" s="118">
        <v>3.94</v>
      </c>
    </row>
    <row r="38" spans="1:20" s="119" customFormat="1" ht="30" customHeight="1">
      <c r="A38" s="140" t="s">
        <v>22</v>
      </c>
      <c r="B38" s="1" t="s">
        <v>23</v>
      </c>
      <c r="C38" s="139"/>
      <c r="D38" s="127">
        <v>50</v>
      </c>
      <c r="E38" s="118"/>
      <c r="F38" s="118"/>
      <c r="G38" s="118"/>
      <c r="H38" s="118"/>
    </row>
    <row r="39" spans="1:20" s="119" customFormat="1" ht="22.5" customHeight="1">
      <c r="A39" s="141"/>
      <c r="B39" s="1" t="s">
        <v>41</v>
      </c>
      <c r="C39" s="139"/>
      <c r="D39" s="127">
        <v>100</v>
      </c>
      <c r="E39" s="118">
        <v>40</v>
      </c>
      <c r="F39" s="118">
        <v>9.24</v>
      </c>
      <c r="G39" s="118">
        <v>0</v>
      </c>
      <c r="H39" s="118">
        <v>0.3</v>
      </c>
    </row>
    <row r="40" spans="1:20" s="114" customFormat="1" ht="18.95" customHeight="1">
      <c r="A40" s="306" t="s">
        <v>25</v>
      </c>
      <c r="B40" s="307"/>
      <c r="C40" s="308"/>
      <c r="D40" s="157"/>
      <c r="E40" s="158">
        <f>SUM(E29:E39)</f>
        <v>783.95</v>
      </c>
      <c r="F40" s="158">
        <f>SUM(F29:F39)</f>
        <v>102.00999999999998</v>
      </c>
      <c r="G40" s="158">
        <f>SUM(G29:G39)</f>
        <v>28.414499999999997</v>
      </c>
      <c r="H40" s="158">
        <f>SUM(H29:H39)</f>
        <v>25.755000000000003</v>
      </c>
      <c r="J40" s="149"/>
      <c r="K40" s="150"/>
      <c r="L40" s="150"/>
      <c r="M40" s="150"/>
      <c r="N40" s="150"/>
      <c r="O40" s="150"/>
    </row>
    <row r="41" spans="1:20" s="119" customFormat="1" ht="31.5" customHeight="1">
      <c r="A41" s="110" t="s">
        <v>42</v>
      </c>
      <c r="B41" s="112" t="s">
        <v>2</v>
      </c>
      <c r="C41" s="112" t="s">
        <v>3</v>
      </c>
      <c r="D41" s="113" t="s">
        <v>4</v>
      </c>
      <c r="E41" s="113" t="s">
        <v>5</v>
      </c>
      <c r="F41" s="113" t="s">
        <v>6</v>
      </c>
      <c r="G41" s="113" t="s">
        <v>7</v>
      </c>
      <c r="H41" s="113" t="s">
        <v>8</v>
      </c>
    </row>
    <row r="42" spans="1:20" s="119" customFormat="1" ht="42" customHeight="1">
      <c r="A42" s="145"/>
      <c r="B42" s="129" t="s">
        <v>43</v>
      </c>
      <c r="C42" s="117" t="s">
        <v>120</v>
      </c>
      <c r="D42" s="118">
        <v>250</v>
      </c>
      <c r="E42" s="118">
        <v>206</v>
      </c>
      <c r="F42" s="118">
        <v>15.9</v>
      </c>
      <c r="G42" s="118">
        <v>11.6</v>
      </c>
      <c r="H42" s="118">
        <v>8.35</v>
      </c>
    </row>
    <row r="43" spans="1:20" s="119" customFormat="1" ht="35.1" hidden="1" customHeight="1">
      <c r="A43" s="120" t="s">
        <v>10</v>
      </c>
      <c r="B43" s="129" t="s">
        <v>44</v>
      </c>
      <c r="C43" s="117" t="s">
        <v>121</v>
      </c>
      <c r="D43" s="122">
        <v>30</v>
      </c>
      <c r="E43" s="118">
        <v>19.3</v>
      </c>
      <c r="F43" s="118">
        <v>2.52</v>
      </c>
      <c r="G43" s="118">
        <v>0.65</v>
      </c>
      <c r="H43" s="118">
        <v>0.63</v>
      </c>
    </row>
    <row r="44" spans="1:20" s="119" customFormat="1" ht="18" customHeight="1">
      <c r="A44" s="148"/>
      <c r="B44" s="129" t="s">
        <v>45</v>
      </c>
      <c r="C44" s="126"/>
      <c r="D44" s="127">
        <v>30</v>
      </c>
      <c r="E44" s="118">
        <v>35.4</v>
      </c>
      <c r="F44" s="118">
        <v>1.23</v>
      </c>
      <c r="G44" s="118">
        <v>3</v>
      </c>
      <c r="H44" s="118">
        <v>0.9</v>
      </c>
    </row>
    <row r="45" spans="1:20" s="119" customFormat="1" ht="35.1" customHeight="1">
      <c r="A45" s="148"/>
      <c r="B45" s="129" t="s">
        <v>46</v>
      </c>
      <c r="C45" s="159" t="s">
        <v>122</v>
      </c>
      <c r="D45" s="127">
        <v>160</v>
      </c>
      <c r="E45" s="118">
        <v>197</v>
      </c>
      <c r="F45" s="118">
        <v>44.4</v>
      </c>
      <c r="G45" s="118">
        <v>0.39</v>
      </c>
      <c r="H45" s="118">
        <v>2.8</v>
      </c>
    </row>
    <row r="46" spans="1:20" s="119" customFormat="1" ht="28.5" customHeight="1">
      <c r="A46" s="137"/>
      <c r="B46" s="1" t="s">
        <v>21</v>
      </c>
      <c r="C46" s="139"/>
      <c r="D46" s="127">
        <v>50</v>
      </c>
      <c r="E46" s="118">
        <v>115</v>
      </c>
      <c r="F46" s="118">
        <v>25.1</v>
      </c>
      <c r="G46" s="118">
        <v>0.83</v>
      </c>
      <c r="H46" s="118">
        <v>3.94</v>
      </c>
    </row>
    <row r="47" spans="1:20" s="119" customFormat="1" ht="26.25" customHeight="1">
      <c r="A47" s="140" t="s">
        <v>22</v>
      </c>
      <c r="B47" s="1" t="s">
        <v>23</v>
      </c>
      <c r="C47" s="139"/>
      <c r="D47" s="127">
        <v>50</v>
      </c>
      <c r="E47" s="118"/>
      <c r="F47" s="118"/>
      <c r="G47" s="118"/>
      <c r="H47" s="118"/>
    </row>
    <row r="48" spans="1:20" s="119" customFormat="1" ht="16.5" customHeight="1">
      <c r="A48" s="141" t="s">
        <v>22</v>
      </c>
      <c r="B48" s="1" t="s">
        <v>47</v>
      </c>
      <c r="C48" s="139"/>
      <c r="D48" s="127">
        <v>100</v>
      </c>
      <c r="E48" s="118">
        <v>32.4</v>
      </c>
      <c r="F48" s="118">
        <v>5.6</v>
      </c>
      <c r="G48" s="118">
        <v>0.2</v>
      </c>
      <c r="H48" s="118">
        <v>0.6</v>
      </c>
    </row>
    <row r="49" spans="1:12" s="119" customFormat="1" ht="18.95" customHeight="1">
      <c r="A49" s="314" t="s">
        <v>25</v>
      </c>
      <c r="B49" s="307"/>
      <c r="C49" s="308"/>
      <c r="D49" s="160"/>
      <c r="E49" s="161">
        <f>SUM(E42:E48)</f>
        <v>605.1</v>
      </c>
      <c r="F49" s="161">
        <f>SUM(F42:F48)</f>
        <v>94.75</v>
      </c>
      <c r="G49" s="161">
        <f>SUM(G42:G48)</f>
        <v>16.669999999999998</v>
      </c>
      <c r="H49" s="161">
        <f>SUM(H42:H48)</f>
        <v>17.220000000000002</v>
      </c>
    </row>
    <row r="50" spans="1:12" s="119" customFormat="1" ht="29.25" customHeight="1">
      <c r="A50" s="110" t="s">
        <v>48</v>
      </c>
      <c r="B50" s="112" t="s">
        <v>2</v>
      </c>
      <c r="C50" s="112" t="s">
        <v>3</v>
      </c>
      <c r="D50" s="113" t="s">
        <v>4</v>
      </c>
      <c r="E50" s="113" t="s">
        <v>5</v>
      </c>
      <c r="F50" s="113" t="s">
        <v>6</v>
      </c>
      <c r="G50" s="113" t="s">
        <v>7</v>
      </c>
      <c r="H50" s="113" t="s">
        <v>8</v>
      </c>
    </row>
    <row r="51" spans="1:12" s="119" customFormat="1" ht="43.5" customHeight="1">
      <c r="A51" s="145"/>
      <c r="B51" s="129" t="s">
        <v>49</v>
      </c>
      <c r="C51" s="126" t="s">
        <v>123</v>
      </c>
      <c r="D51" s="118">
        <v>300</v>
      </c>
      <c r="E51" s="118">
        <v>312</v>
      </c>
      <c r="F51" s="118">
        <v>38.9</v>
      </c>
      <c r="G51" s="118">
        <v>9.15</v>
      </c>
      <c r="H51" s="118">
        <v>15.9</v>
      </c>
    </row>
    <row r="52" spans="1:12" s="119" customFormat="1" ht="21" customHeight="1">
      <c r="A52" s="120"/>
      <c r="B52" s="146" t="s">
        <v>50</v>
      </c>
      <c r="C52" s="126" t="s">
        <v>51</v>
      </c>
      <c r="D52" s="122">
        <v>150</v>
      </c>
      <c r="E52" s="118">
        <v>68.7</v>
      </c>
      <c r="F52" s="118">
        <v>4.62</v>
      </c>
      <c r="G52" s="118">
        <v>0.82500000000000007</v>
      </c>
      <c r="H52" s="118">
        <v>7.4249999999999998</v>
      </c>
    </row>
    <row r="53" spans="1:12" s="119" customFormat="1" ht="25.5" customHeight="1">
      <c r="A53" s="162"/>
      <c r="B53" s="116" t="s">
        <v>52</v>
      </c>
      <c r="C53" s="138" t="s">
        <v>124</v>
      </c>
      <c r="D53" s="127">
        <v>100</v>
      </c>
      <c r="E53" s="118">
        <v>88.6</v>
      </c>
      <c r="F53" s="118">
        <v>11.2</v>
      </c>
      <c r="G53" s="118">
        <v>3.96</v>
      </c>
      <c r="H53" s="118">
        <v>1.86</v>
      </c>
    </row>
    <row r="54" spans="1:12" s="119" customFormat="1" ht="18.75" customHeight="1">
      <c r="A54" s="137"/>
      <c r="B54" s="129" t="s">
        <v>53</v>
      </c>
      <c r="C54" s="117" t="s">
        <v>54</v>
      </c>
      <c r="D54" s="127">
        <v>100</v>
      </c>
      <c r="E54" s="118">
        <v>37.6</v>
      </c>
      <c r="F54" s="118">
        <v>6.25</v>
      </c>
      <c r="G54" s="118">
        <v>0.33</v>
      </c>
      <c r="H54" s="118">
        <v>0.87</v>
      </c>
      <c r="I54" s="134"/>
      <c r="J54" s="134"/>
      <c r="K54" s="134"/>
      <c r="L54" s="134"/>
    </row>
    <row r="55" spans="1:12" s="119" customFormat="1" ht="41.25" customHeight="1">
      <c r="A55" s="137"/>
      <c r="B55" s="131" t="s">
        <v>55</v>
      </c>
      <c r="C55" s="130" t="s">
        <v>56</v>
      </c>
      <c r="D55" s="127">
        <v>100</v>
      </c>
      <c r="E55" s="118">
        <v>67.400000000000006</v>
      </c>
      <c r="F55" s="118">
        <v>8.0500000000000007</v>
      </c>
      <c r="G55" s="118">
        <v>1.1299999999999999</v>
      </c>
      <c r="H55" s="118">
        <v>3.61</v>
      </c>
    </row>
    <row r="56" spans="1:12" s="119" customFormat="1" ht="17.25" customHeight="1">
      <c r="A56" s="124"/>
      <c r="B56" s="132" t="s">
        <v>19</v>
      </c>
      <c r="C56" s="133" t="s">
        <v>111</v>
      </c>
      <c r="D56" s="127">
        <v>10</v>
      </c>
      <c r="E56" s="118">
        <v>70.5</v>
      </c>
      <c r="F56" s="118">
        <v>0.06</v>
      </c>
      <c r="G56" s="118">
        <v>7.92</v>
      </c>
      <c r="H56" s="118">
        <v>0.02</v>
      </c>
    </row>
    <row r="57" spans="1:12" s="119" customFormat="1" ht="15" customHeight="1">
      <c r="A57" s="137"/>
      <c r="B57" s="1" t="s">
        <v>20</v>
      </c>
      <c r="C57" s="138" t="s">
        <v>119</v>
      </c>
      <c r="D57" s="127">
        <v>15</v>
      </c>
      <c r="E57" s="118">
        <v>91.8</v>
      </c>
      <c r="F57" s="118">
        <v>0.22500000000000001</v>
      </c>
      <c r="G57" s="118">
        <v>8.01</v>
      </c>
      <c r="H57" s="118">
        <v>3.8250000000000002</v>
      </c>
    </row>
    <row r="58" spans="1:12" s="119" customFormat="1" ht="26.25" customHeight="1">
      <c r="A58" s="137"/>
      <c r="B58" s="1" t="s">
        <v>21</v>
      </c>
      <c r="C58" s="139"/>
      <c r="D58" s="127">
        <v>50</v>
      </c>
      <c r="E58" s="118">
        <v>115</v>
      </c>
      <c r="F58" s="118">
        <v>25.1</v>
      </c>
      <c r="G58" s="118">
        <v>0.83</v>
      </c>
      <c r="H58" s="118">
        <v>3.94</v>
      </c>
    </row>
    <row r="59" spans="1:12" s="119" customFormat="1" ht="27" customHeight="1">
      <c r="A59" s="140" t="s">
        <v>22</v>
      </c>
      <c r="B59" s="1" t="s">
        <v>23</v>
      </c>
      <c r="C59" s="139"/>
      <c r="D59" s="127">
        <v>50</v>
      </c>
      <c r="E59" s="118"/>
      <c r="F59" s="118"/>
      <c r="G59" s="118"/>
      <c r="H59" s="118"/>
    </row>
    <row r="60" spans="1:12" s="119" customFormat="1" ht="15" customHeight="1">
      <c r="A60" s="141" t="s">
        <v>22</v>
      </c>
      <c r="B60" s="1" t="s">
        <v>24</v>
      </c>
      <c r="C60" s="139"/>
      <c r="D60" s="127">
        <v>100</v>
      </c>
      <c r="E60" s="118">
        <v>48.8</v>
      </c>
      <c r="F60" s="118">
        <v>13.48</v>
      </c>
      <c r="G60" s="118">
        <v>0</v>
      </c>
      <c r="H60" s="118">
        <v>0</v>
      </c>
    </row>
    <row r="61" spans="1:12" s="119" customFormat="1" ht="18.95" customHeight="1">
      <c r="A61" s="316" t="s">
        <v>25</v>
      </c>
      <c r="B61" s="317"/>
      <c r="C61" s="318"/>
      <c r="D61" s="163"/>
      <c r="E61" s="164">
        <f>SUM(E51:E60)</f>
        <v>900.39999999999986</v>
      </c>
      <c r="F61" s="164">
        <f>SUM(F51:F60)</f>
        <v>107.88500000000001</v>
      </c>
      <c r="G61" s="164">
        <f t="shared" ref="G61" si="0">SUM(G51:G60)</f>
        <v>32.154999999999994</v>
      </c>
      <c r="H61" s="164">
        <f>SUM(H51:H60)</f>
        <v>37.449999999999996</v>
      </c>
    </row>
    <row r="62" spans="1:12" s="119" customFormat="1" ht="22.5" customHeight="1">
      <c r="A62" s="319" t="s">
        <v>57</v>
      </c>
      <c r="B62" s="320"/>
      <c r="C62" s="320"/>
      <c r="D62" s="321"/>
      <c r="E62" s="165">
        <f>AVERAGE(E15,E25,E40,E49,E61)</f>
        <v>731.64</v>
      </c>
      <c r="F62" s="166">
        <f>AVERAGE(F15,F25,F40,F49,F61)</f>
        <v>96.168999999999997</v>
      </c>
      <c r="G62" s="166">
        <f>AVERAGE(G15,G25,G40,G49,G61)</f>
        <v>25.252849999999995</v>
      </c>
      <c r="H62" s="166">
        <f>AVERAGE(H15,H25,H40,H49,H61)</f>
        <v>26.775500000000001</v>
      </c>
    </row>
    <row r="63" spans="1:12" s="119" customFormat="1" ht="27.75" customHeight="1">
      <c r="A63" s="167"/>
      <c r="B63" s="168"/>
      <c r="C63" s="322" t="s">
        <v>58</v>
      </c>
      <c r="D63" s="323"/>
      <c r="E63" s="169"/>
      <c r="F63" s="170">
        <f>F62*4/E62*100</f>
        <v>52.577223771253621</v>
      </c>
      <c r="G63" s="170">
        <f>G62*9/E62*100</f>
        <v>31.063863375430532</v>
      </c>
      <c r="H63" s="170">
        <f>H62*4/E62*100</f>
        <v>14.638620086381282</v>
      </c>
    </row>
    <row r="64" spans="1:12" s="119" customFormat="1" ht="16.5" customHeight="1">
      <c r="A64" s="326"/>
      <c r="B64" s="327"/>
      <c r="C64" s="324" t="s">
        <v>63</v>
      </c>
      <c r="D64" s="325"/>
      <c r="E64" s="172" t="s">
        <v>59</v>
      </c>
      <c r="F64" s="173" t="s">
        <v>60</v>
      </c>
      <c r="G64" s="173" t="s">
        <v>61</v>
      </c>
      <c r="H64" s="173" t="s">
        <v>62</v>
      </c>
    </row>
    <row r="65" s="119" customFormat="1" ht="14.25"/>
    <row r="66" s="119" customFormat="1" ht="14.25"/>
  </sheetData>
  <mergeCells count="18">
    <mergeCell ref="A61:C61"/>
    <mergeCell ref="A62:D62"/>
    <mergeCell ref="C63:D63"/>
    <mergeCell ref="C64:D64"/>
    <mergeCell ref="A64:B64"/>
    <mergeCell ref="A49:C49"/>
    <mergeCell ref="A40:C40"/>
    <mergeCell ref="A26:B26"/>
    <mergeCell ref="C26:C27"/>
    <mergeCell ref="D26:D27"/>
    <mergeCell ref="A25:C25"/>
    <mergeCell ref="A16:B17"/>
    <mergeCell ref="C16:C17"/>
    <mergeCell ref="D16:D17"/>
    <mergeCell ref="C1:C2"/>
    <mergeCell ref="D1:D2"/>
    <mergeCell ref="A1:B1"/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C4CA-44BA-4646-B744-10C42F833FD2}">
  <dimension ref="A1:W60"/>
  <sheetViews>
    <sheetView topLeftCell="A23" workbookViewId="0">
      <selection activeCell="L51" sqref="L51"/>
    </sheetView>
  </sheetViews>
  <sheetFormatPr defaultColWidth="10.5703125" defaultRowHeight="18"/>
  <cols>
    <col min="1" max="1" width="12.85546875" style="7" customWidth="1"/>
    <col min="2" max="2" width="25.7109375" style="7" customWidth="1"/>
    <col min="3" max="3" width="33.85546875" style="7" customWidth="1"/>
    <col min="4" max="4" width="9.28515625" style="7" customWidth="1"/>
    <col min="5" max="6" width="10.42578125" style="8" customWidth="1"/>
    <col min="7" max="7" width="10" style="8" customWidth="1"/>
    <col min="8" max="8" width="9.7109375" style="8" customWidth="1"/>
    <col min="9" max="16384" width="10.5703125" style="7"/>
  </cols>
  <sheetData>
    <row r="1" spans="1:23" ht="25.5" customHeight="1">
      <c r="A1" s="343" t="s">
        <v>0</v>
      </c>
      <c r="B1" s="343"/>
      <c r="C1" s="341"/>
      <c r="D1" s="341"/>
    </row>
    <row r="2" spans="1:23">
      <c r="A2" s="80"/>
      <c r="B2" s="81">
        <v>46034</v>
      </c>
      <c r="C2" s="342"/>
      <c r="D2" s="342"/>
      <c r="E2" s="9"/>
    </row>
    <row r="3" spans="1:23" s="82" customFormat="1" ht="42.75" customHeight="1">
      <c r="A3" s="240" t="s">
        <v>201</v>
      </c>
      <c r="B3" s="1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K3" s="83"/>
      <c r="L3" s="83"/>
      <c r="M3" s="83"/>
      <c r="N3" s="83"/>
      <c r="O3" s="83"/>
      <c r="P3" s="83"/>
    </row>
    <row r="4" spans="1:23" ht="28.5" customHeight="1">
      <c r="A4" s="14"/>
      <c r="B4" s="51" t="s">
        <v>64</v>
      </c>
      <c r="C4" s="15" t="s">
        <v>94</v>
      </c>
      <c r="D4" s="16">
        <v>140</v>
      </c>
      <c r="E4" s="16">
        <v>168</v>
      </c>
      <c r="F4" s="16">
        <v>12.3</v>
      </c>
      <c r="G4" s="16">
        <v>10.7</v>
      </c>
      <c r="H4" s="16">
        <v>5.45</v>
      </c>
      <c r="K4" s="84"/>
      <c r="L4" s="84"/>
      <c r="M4" s="84"/>
      <c r="N4" s="84"/>
      <c r="O4" s="84"/>
      <c r="P4" s="84"/>
    </row>
    <row r="5" spans="1:23" ht="35.1" hidden="1" customHeight="1">
      <c r="A5" s="17" t="s">
        <v>10</v>
      </c>
      <c r="B5" s="18" t="s">
        <v>65</v>
      </c>
      <c r="C5" s="19" t="s">
        <v>95</v>
      </c>
      <c r="D5" s="20">
        <v>20</v>
      </c>
      <c r="E5" s="21">
        <v>11.98</v>
      </c>
      <c r="F5" s="21">
        <v>0.83</v>
      </c>
      <c r="G5" s="21">
        <v>0.82</v>
      </c>
      <c r="H5" s="21">
        <v>0.28999999999999998</v>
      </c>
      <c r="K5" s="84"/>
      <c r="L5" s="84"/>
      <c r="M5" s="84"/>
      <c r="N5" s="84"/>
      <c r="O5" s="84"/>
      <c r="P5" s="84"/>
    </row>
    <row r="6" spans="1:23" ht="29.25" customHeight="1">
      <c r="A6" s="241"/>
      <c r="B6" s="23" t="s">
        <v>14</v>
      </c>
      <c r="C6" s="24" t="s">
        <v>96</v>
      </c>
      <c r="D6" s="25">
        <v>100</v>
      </c>
      <c r="E6" s="16">
        <v>151.25</v>
      </c>
      <c r="F6" s="16">
        <v>26.25</v>
      </c>
      <c r="G6" s="16">
        <v>2.5750000000000002</v>
      </c>
      <c r="H6" s="16">
        <v>4.5625</v>
      </c>
      <c r="I6" s="2"/>
      <c r="J6" s="2"/>
      <c r="K6" s="85"/>
      <c r="L6" s="86"/>
      <c r="M6" s="86"/>
      <c r="N6" s="86"/>
      <c r="O6" s="86"/>
      <c r="P6" s="84"/>
    </row>
    <row r="7" spans="1:23" ht="27.75" customHeight="1">
      <c r="A7" s="26"/>
      <c r="B7" s="27" t="s">
        <v>12</v>
      </c>
      <c r="C7" s="19" t="s">
        <v>66</v>
      </c>
      <c r="D7" s="25">
        <v>100</v>
      </c>
      <c r="E7" s="16">
        <v>154.19999999999999</v>
      </c>
      <c r="F7" s="16">
        <v>27</v>
      </c>
      <c r="G7" s="16">
        <v>2.5</v>
      </c>
      <c r="H7" s="16">
        <v>4.84</v>
      </c>
      <c r="K7" s="84"/>
      <c r="L7" s="84"/>
      <c r="M7" s="84"/>
      <c r="N7" s="84"/>
      <c r="O7" s="84"/>
      <c r="P7" s="84"/>
    </row>
    <row r="8" spans="1:23" ht="24" customHeight="1">
      <c r="A8" s="22"/>
      <c r="B8" s="28" t="s">
        <v>67</v>
      </c>
      <c r="C8" s="29" t="s">
        <v>68</v>
      </c>
      <c r="D8" s="25">
        <v>100</v>
      </c>
      <c r="E8" s="16">
        <v>43</v>
      </c>
      <c r="F8" s="16">
        <v>7.29</v>
      </c>
      <c r="G8" s="16">
        <v>0.31</v>
      </c>
      <c r="H8" s="16">
        <v>0.99</v>
      </c>
      <c r="K8" s="84"/>
      <c r="L8" s="84"/>
      <c r="M8" s="84"/>
      <c r="N8" s="84"/>
      <c r="O8" s="84"/>
      <c r="P8" s="84"/>
    </row>
    <row r="9" spans="1:23" ht="45.75" customHeight="1">
      <c r="A9" s="22"/>
      <c r="B9" s="30" t="s">
        <v>69</v>
      </c>
      <c r="C9" s="29" t="s">
        <v>69</v>
      </c>
      <c r="D9" s="25">
        <v>100</v>
      </c>
      <c r="E9" s="16">
        <v>43.5</v>
      </c>
      <c r="F9" s="16">
        <v>5.58</v>
      </c>
      <c r="G9" s="16">
        <v>0.3</v>
      </c>
      <c r="H9" s="16">
        <v>2.79</v>
      </c>
      <c r="K9" s="84"/>
      <c r="L9" s="84"/>
      <c r="M9" s="84"/>
      <c r="N9" s="84"/>
      <c r="O9" s="84"/>
      <c r="P9" s="84"/>
    </row>
    <row r="10" spans="1:23" ht="43.5" customHeight="1">
      <c r="A10" s="22"/>
      <c r="B10" s="31" t="s">
        <v>19</v>
      </c>
      <c r="C10" s="32" t="s">
        <v>97</v>
      </c>
      <c r="D10" s="25">
        <v>10</v>
      </c>
      <c r="E10" s="16">
        <v>70.5</v>
      </c>
      <c r="F10" s="16">
        <v>0.06</v>
      </c>
      <c r="G10" s="16">
        <v>7.92</v>
      </c>
      <c r="H10" s="16">
        <v>0.02</v>
      </c>
      <c r="I10" s="87"/>
      <c r="J10" s="87"/>
      <c r="K10" s="88"/>
      <c r="L10" s="88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spans="1:23" ht="30.75" customHeight="1">
      <c r="A11" s="33"/>
      <c r="B11" s="23" t="s">
        <v>20</v>
      </c>
      <c r="C11" s="34" t="s">
        <v>98</v>
      </c>
      <c r="D11" s="25">
        <v>15</v>
      </c>
      <c r="E11" s="16">
        <v>91.8</v>
      </c>
      <c r="F11" s="16">
        <v>0.22500000000000001</v>
      </c>
      <c r="G11" s="16">
        <v>8.01</v>
      </c>
      <c r="H11" s="16">
        <v>3.8250000000000002</v>
      </c>
      <c r="I11" s="87"/>
      <c r="J11" s="87"/>
      <c r="K11" s="88"/>
      <c r="L11" s="88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spans="1:23" ht="33" customHeight="1">
      <c r="A12" s="33"/>
      <c r="B12" s="23" t="s">
        <v>21</v>
      </c>
      <c r="C12" s="35"/>
      <c r="D12" s="25">
        <v>50</v>
      </c>
      <c r="E12" s="16">
        <v>115</v>
      </c>
      <c r="F12" s="16">
        <v>25.1</v>
      </c>
      <c r="G12" s="16">
        <v>0.83</v>
      </c>
      <c r="H12" s="16">
        <v>3.94</v>
      </c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3" ht="27.75" customHeight="1">
      <c r="A13" s="104" t="s">
        <v>22</v>
      </c>
      <c r="B13" s="23" t="s">
        <v>23</v>
      </c>
      <c r="C13" s="35"/>
      <c r="D13" s="25">
        <v>50</v>
      </c>
      <c r="E13" s="16"/>
      <c r="F13" s="16"/>
      <c r="G13" s="16"/>
      <c r="H13" s="16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spans="1:23" ht="15.75" customHeight="1">
      <c r="A14" s="37"/>
      <c r="B14" s="23" t="s">
        <v>41</v>
      </c>
      <c r="C14" s="35"/>
      <c r="D14" s="25">
        <v>100</v>
      </c>
      <c r="E14" s="16">
        <v>40</v>
      </c>
      <c r="F14" s="16">
        <v>9.24</v>
      </c>
      <c r="G14" s="16">
        <v>0</v>
      </c>
      <c r="H14" s="16">
        <v>0.3</v>
      </c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spans="1:23" s="82" customFormat="1" ht="22.5" customHeight="1">
      <c r="A15" s="328" t="s">
        <v>25</v>
      </c>
      <c r="B15" s="329"/>
      <c r="C15" s="330"/>
      <c r="D15" s="38"/>
      <c r="E15" s="39">
        <f>SUM(E4:E14)</f>
        <v>889.23</v>
      </c>
      <c r="F15" s="39">
        <f>SUM(F4:F14)</f>
        <v>113.87499999999999</v>
      </c>
      <c r="G15" s="39">
        <f>SUM(G4:G14)</f>
        <v>33.964999999999996</v>
      </c>
      <c r="H15" s="39">
        <f>SUM(H4:H14)</f>
        <v>27.0075</v>
      </c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ht="29.25" customHeight="1">
      <c r="A16" s="242" t="s">
        <v>202</v>
      </c>
      <c r="B16" s="12" t="s">
        <v>2</v>
      </c>
      <c r="C16" s="12" t="s">
        <v>3</v>
      </c>
      <c r="D16" s="13" t="s">
        <v>4</v>
      </c>
      <c r="E16" s="13" t="s">
        <v>5</v>
      </c>
      <c r="F16" s="13" t="s">
        <v>6</v>
      </c>
      <c r="G16" s="13" t="s">
        <v>7</v>
      </c>
      <c r="H16" s="13" t="s">
        <v>8</v>
      </c>
      <c r="J16" s="82"/>
      <c r="K16" s="3"/>
      <c r="L16" s="3"/>
      <c r="M16" s="86"/>
      <c r="N16" s="86"/>
      <c r="O16" s="86"/>
      <c r="P16" s="86"/>
      <c r="Q16" s="86"/>
      <c r="R16" s="84"/>
      <c r="S16" s="84"/>
      <c r="T16" s="84"/>
      <c r="U16" s="84"/>
      <c r="V16" s="84"/>
      <c r="W16" s="84"/>
    </row>
    <row r="17" spans="1:23" ht="37.5" customHeight="1">
      <c r="A17" s="40"/>
      <c r="B17" s="41" t="s">
        <v>167</v>
      </c>
      <c r="C17" s="42" t="s">
        <v>168</v>
      </c>
      <c r="D17" s="16">
        <v>250</v>
      </c>
      <c r="E17" s="16">
        <v>250</v>
      </c>
      <c r="F17" s="16">
        <v>30</v>
      </c>
      <c r="G17" s="16">
        <v>9.59</v>
      </c>
      <c r="H17" s="16">
        <v>7.56</v>
      </c>
      <c r="I17" s="87"/>
      <c r="J17" s="89"/>
      <c r="K17" s="90"/>
      <c r="L17" s="4"/>
      <c r="M17" s="91"/>
      <c r="N17" s="86"/>
      <c r="O17" s="86"/>
      <c r="P17" s="86"/>
      <c r="Q17" s="86"/>
      <c r="R17" s="84"/>
      <c r="S17" s="84"/>
      <c r="T17" s="84"/>
      <c r="U17" s="84"/>
      <c r="V17" s="84"/>
      <c r="W17" s="84"/>
    </row>
    <row r="18" spans="1:23" ht="0.75" customHeight="1">
      <c r="A18" s="17" t="s">
        <v>10</v>
      </c>
      <c r="B18" s="43" t="s">
        <v>70</v>
      </c>
      <c r="C18" s="44" t="s">
        <v>71</v>
      </c>
      <c r="D18" s="20">
        <v>30</v>
      </c>
      <c r="E18" s="16">
        <v>22.4</v>
      </c>
      <c r="F18" s="16">
        <v>3.43</v>
      </c>
      <c r="G18" s="16">
        <v>0.47</v>
      </c>
      <c r="H18" s="16">
        <v>0.74</v>
      </c>
      <c r="I18" s="87"/>
      <c r="J18" s="82"/>
      <c r="K18" s="92"/>
      <c r="L18" s="2"/>
      <c r="M18" s="85"/>
      <c r="N18" s="86"/>
      <c r="O18" s="86"/>
      <c r="P18" s="86"/>
      <c r="Q18" s="86"/>
      <c r="R18" s="84"/>
      <c r="S18" s="84"/>
      <c r="T18" s="84"/>
      <c r="U18" s="84"/>
      <c r="V18" s="84"/>
      <c r="W18" s="84"/>
    </row>
    <row r="19" spans="1:23" ht="18.75" customHeight="1">
      <c r="A19" s="45"/>
      <c r="B19" s="28" t="s">
        <v>45</v>
      </c>
      <c r="C19" s="46"/>
      <c r="D19" s="25">
        <v>20</v>
      </c>
      <c r="E19" s="16">
        <v>23.7</v>
      </c>
      <c r="F19" s="16">
        <v>0.82</v>
      </c>
      <c r="G19" s="16">
        <v>2</v>
      </c>
      <c r="H19" s="16">
        <v>0.6</v>
      </c>
      <c r="I19" s="87"/>
      <c r="J19" s="83"/>
      <c r="K19" s="93"/>
      <c r="L19" s="5"/>
      <c r="M19" s="85"/>
      <c r="N19" s="86"/>
      <c r="O19" s="86"/>
      <c r="P19" s="86"/>
      <c r="Q19" s="86"/>
      <c r="R19" s="84"/>
      <c r="S19" s="84"/>
      <c r="T19" s="84"/>
      <c r="U19" s="84"/>
      <c r="V19" s="84"/>
      <c r="W19" s="84"/>
    </row>
    <row r="20" spans="1:23" ht="34.5" customHeight="1">
      <c r="A20" s="47"/>
      <c r="B20" s="48" t="s">
        <v>72</v>
      </c>
      <c r="C20" s="49" t="s">
        <v>99</v>
      </c>
      <c r="D20" s="25">
        <v>160</v>
      </c>
      <c r="E20" s="16">
        <v>161</v>
      </c>
      <c r="F20" s="16">
        <v>33.799999999999997</v>
      </c>
      <c r="G20" s="16">
        <v>1.83</v>
      </c>
      <c r="H20" s="16">
        <v>2.37</v>
      </c>
      <c r="I20" s="87"/>
      <c r="J20" s="82"/>
      <c r="K20" s="2"/>
      <c r="L20" s="6"/>
      <c r="M20" s="85"/>
      <c r="N20" s="86"/>
      <c r="O20" s="86"/>
      <c r="P20" s="86"/>
      <c r="Q20" s="86"/>
    </row>
    <row r="21" spans="1:23" ht="30.75" customHeight="1">
      <c r="A21" s="45"/>
      <c r="B21" s="23" t="s">
        <v>21</v>
      </c>
      <c r="C21" s="35"/>
      <c r="D21" s="25">
        <v>50</v>
      </c>
      <c r="E21" s="16">
        <v>115</v>
      </c>
      <c r="F21" s="16">
        <v>25.1</v>
      </c>
      <c r="G21" s="16">
        <v>0.83</v>
      </c>
      <c r="H21" s="16">
        <v>3.94</v>
      </c>
      <c r="J21" s="94"/>
      <c r="K21" s="2"/>
      <c r="L21" s="6"/>
      <c r="M21" s="85"/>
      <c r="N21" s="86"/>
      <c r="O21" s="86"/>
      <c r="P21" s="86"/>
      <c r="Q21" s="86"/>
    </row>
    <row r="22" spans="1:23" ht="30.75" customHeight="1">
      <c r="A22" s="36" t="s">
        <v>22</v>
      </c>
      <c r="B22" s="23" t="s">
        <v>23</v>
      </c>
      <c r="C22" s="35"/>
      <c r="D22" s="25">
        <v>50</v>
      </c>
      <c r="E22" s="16"/>
      <c r="F22" s="16"/>
      <c r="G22" s="16"/>
      <c r="H22" s="16"/>
      <c r="J22" s="6"/>
      <c r="K22" s="2"/>
      <c r="L22" s="6"/>
      <c r="M22" s="85"/>
      <c r="N22" s="86"/>
      <c r="O22" s="86"/>
      <c r="P22" s="86"/>
      <c r="Q22" s="86"/>
      <c r="R22" s="84"/>
      <c r="S22" s="84"/>
      <c r="T22" s="84"/>
      <c r="U22" s="84"/>
      <c r="V22" s="84"/>
    </row>
    <row r="23" spans="1:23" ht="16.5" customHeight="1">
      <c r="A23" s="50"/>
      <c r="B23" s="23" t="s">
        <v>73</v>
      </c>
      <c r="C23" s="35"/>
      <c r="D23" s="25">
        <v>100</v>
      </c>
      <c r="E23" s="16">
        <v>24.2</v>
      </c>
      <c r="F23" s="16">
        <v>4.2</v>
      </c>
      <c r="G23" s="16">
        <v>0.2</v>
      </c>
      <c r="H23" s="16">
        <v>0.5</v>
      </c>
      <c r="O23" s="84"/>
      <c r="P23" s="84"/>
      <c r="Q23" s="84"/>
      <c r="R23" s="84"/>
      <c r="S23" s="84"/>
      <c r="T23" s="84"/>
      <c r="U23" s="84"/>
      <c r="V23" s="84"/>
    </row>
    <row r="24" spans="1:23" s="82" customFormat="1" ht="27.75" customHeight="1">
      <c r="A24" s="338" t="s">
        <v>25</v>
      </c>
      <c r="B24" s="339"/>
      <c r="C24" s="340"/>
      <c r="D24" s="105"/>
      <c r="E24" s="108">
        <f>SUM(E17:E23)</f>
        <v>596.29999999999995</v>
      </c>
      <c r="F24" s="108">
        <f>SUM(F17:F23)</f>
        <v>97.350000000000009</v>
      </c>
      <c r="G24" s="108">
        <f>SUM(G17:G23)</f>
        <v>14.92</v>
      </c>
      <c r="H24" s="108">
        <f>SUM(H17:H23)</f>
        <v>15.709999999999999</v>
      </c>
      <c r="O24" s="83"/>
      <c r="P24" s="83"/>
      <c r="Q24" s="83"/>
      <c r="R24" s="83"/>
      <c r="S24" s="83"/>
      <c r="T24" s="83"/>
      <c r="U24" s="83"/>
      <c r="V24" s="83"/>
    </row>
    <row r="25" spans="1:23" ht="36" customHeight="1">
      <c r="A25" s="174" t="s">
        <v>31</v>
      </c>
      <c r="B25" s="12" t="s">
        <v>2</v>
      </c>
      <c r="C25" s="12" t="s">
        <v>3</v>
      </c>
      <c r="D25" s="13" t="s">
        <v>4</v>
      </c>
      <c r="E25" s="13" t="s">
        <v>5</v>
      </c>
      <c r="F25" s="13" t="s">
        <v>6</v>
      </c>
      <c r="G25" s="13" t="s">
        <v>7</v>
      </c>
      <c r="H25" s="13" t="s">
        <v>8</v>
      </c>
      <c r="J25" s="2"/>
      <c r="K25" s="2"/>
      <c r="L25" s="85"/>
      <c r="M25" s="86"/>
      <c r="N25" s="86"/>
      <c r="O25" s="86"/>
      <c r="P25" s="86"/>
      <c r="Q25" s="84"/>
      <c r="R25" s="84"/>
      <c r="S25" s="84"/>
      <c r="T25" s="84"/>
      <c r="U25" s="84"/>
      <c r="V25" s="84"/>
    </row>
    <row r="26" spans="1:23" s="82" customFormat="1" ht="55.5" customHeight="1">
      <c r="A26" s="40"/>
      <c r="B26" s="51" t="s">
        <v>74</v>
      </c>
      <c r="C26" s="52" t="s">
        <v>100</v>
      </c>
      <c r="D26" s="16">
        <v>140</v>
      </c>
      <c r="E26" s="16">
        <v>178</v>
      </c>
      <c r="F26" s="16">
        <v>8.35</v>
      </c>
      <c r="G26" s="16">
        <v>10.8</v>
      </c>
      <c r="H26" s="16">
        <v>11.3</v>
      </c>
      <c r="J26" s="83"/>
      <c r="K26" s="83"/>
      <c r="L26" s="83"/>
      <c r="M26" s="83"/>
      <c r="N26" s="83"/>
      <c r="O26" s="83"/>
      <c r="P26" s="95"/>
      <c r="Q26" s="95"/>
      <c r="R26" s="95"/>
      <c r="S26" s="95"/>
      <c r="T26" s="83"/>
      <c r="U26" s="83"/>
      <c r="V26" s="83"/>
    </row>
    <row r="27" spans="1:23" s="82" customFormat="1" ht="7.5" hidden="1" customHeight="1">
      <c r="A27" s="17" t="s">
        <v>10</v>
      </c>
      <c r="B27" s="53" t="s">
        <v>75</v>
      </c>
      <c r="C27" s="15" t="s">
        <v>101</v>
      </c>
      <c r="D27" s="20">
        <v>50</v>
      </c>
      <c r="E27" s="16">
        <v>51.5</v>
      </c>
      <c r="F27" s="16">
        <v>8.8000000000000007</v>
      </c>
      <c r="G27" s="16">
        <v>0.76500000000000001</v>
      </c>
      <c r="H27" s="16">
        <v>1.5</v>
      </c>
      <c r="J27" s="83"/>
      <c r="K27" s="83"/>
      <c r="L27" s="83"/>
      <c r="M27" s="83"/>
      <c r="N27" s="83"/>
      <c r="O27" s="83"/>
      <c r="P27" s="95"/>
      <c r="Q27" s="95"/>
      <c r="R27" s="95"/>
      <c r="S27" s="95"/>
      <c r="T27" s="83"/>
      <c r="U27" s="83"/>
      <c r="V27" s="83"/>
    </row>
    <row r="28" spans="1:23" s="82" customFormat="1" ht="19.5" customHeight="1">
      <c r="A28" s="45"/>
      <c r="B28" s="23" t="s">
        <v>76</v>
      </c>
      <c r="C28" s="46" t="s">
        <v>102</v>
      </c>
      <c r="D28" s="25">
        <v>100</v>
      </c>
      <c r="E28" s="16">
        <v>87.6</v>
      </c>
      <c r="F28" s="16">
        <v>13.3</v>
      </c>
      <c r="G28" s="16">
        <v>2.57</v>
      </c>
      <c r="H28" s="16">
        <v>2.4500000000000002</v>
      </c>
      <c r="J28" s="83"/>
      <c r="K28" s="83"/>
      <c r="L28" s="83"/>
      <c r="M28" s="83"/>
      <c r="N28" s="83"/>
      <c r="O28" s="83"/>
      <c r="P28" s="95"/>
      <c r="Q28" s="95"/>
      <c r="R28" s="95"/>
      <c r="S28" s="95"/>
      <c r="T28" s="83"/>
      <c r="U28" s="83"/>
      <c r="V28" s="83"/>
    </row>
    <row r="29" spans="1:23" s="82" customFormat="1" ht="15.75" customHeight="1">
      <c r="A29" s="22"/>
      <c r="B29" s="54" t="s">
        <v>36</v>
      </c>
      <c r="C29" s="55" t="s">
        <v>77</v>
      </c>
      <c r="D29" s="25">
        <v>100</v>
      </c>
      <c r="E29" s="16">
        <v>128.75</v>
      </c>
      <c r="F29" s="16">
        <v>28.625</v>
      </c>
      <c r="G29" s="16">
        <v>0.26250000000000001</v>
      </c>
      <c r="H29" s="16">
        <v>2.5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3" ht="18.75" customHeight="1">
      <c r="A30" s="22"/>
      <c r="B30" s="56" t="s">
        <v>78</v>
      </c>
      <c r="C30" s="19" t="s">
        <v>79</v>
      </c>
      <c r="D30" s="25">
        <v>100</v>
      </c>
      <c r="E30" s="21">
        <v>35.5</v>
      </c>
      <c r="F30" s="57">
        <v>2.02</v>
      </c>
      <c r="G30" s="57">
        <v>0.4</v>
      </c>
      <c r="H30" s="57">
        <v>2.76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</row>
    <row r="31" spans="1:23" ht="32.25" customHeight="1">
      <c r="A31" s="22"/>
      <c r="B31" s="58" t="s">
        <v>80</v>
      </c>
      <c r="C31" s="29" t="s">
        <v>81</v>
      </c>
      <c r="D31" s="25">
        <v>100</v>
      </c>
      <c r="E31" s="57">
        <v>63.2</v>
      </c>
      <c r="F31" s="57">
        <v>9.44</v>
      </c>
      <c r="G31" s="57">
        <v>0.34200000000000003</v>
      </c>
      <c r="H31" s="57">
        <v>3.89</v>
      </c>
    </row>
    <row r="32" spans="1:23" ht="15.75" customHeight="1">
      <c r="A32" s="22"/>
      <c r="B32" s="31" t="s">
        <v>19</v>
      </c>
      <c r="C32" s="32" t="s">
        <v>97</v>
      </c>
      <c r="D32" s="25">
        <v>5</v>
      </c>
      <c r="E32" s="16">
        <v>35.25</v>
      </c>
      <c r="F32" s="16">
        <v>0.03</v>
      </c>
      <c r="G32" s="16">
        <v>3.96</v>
      </c>
      <c r="H32" s="16">
        <v>0.01</v>
      </c>
    </row>
    <row r="33" spans="1:16" ht="20.25" customHeight="1">
      <c r="A33" s="33"/>
      <c r="B33" s="23" t="s">
        <v>20</v>
      </c>
      <c r="C33" s="34" t="s">
        <v>103</v>
      </c>
      <c r="D33" s="25">
        <v>5</v>
      </c>
      <c r="E33" s="16">
        <v>30.6</v>
      </c>
      <c r="F33" s="16">
        <v>0.08</v>
      </c>
      <c r="G33" s="16">
        <v>2.67</v>
      </c>
      <c r="H33" s="16">
        <v>1.28</v>
      </c>
    </row>
    <row r="34" spans="1:16" ht="28.5" customHeight="1">
      <c r="A34" s="33"/>
      <c r="B34" s="23" t="s">
        <v>21</v>
      </c>
      <c r="C34" s="35"/>
      <c r="D34" s="25">
        <v>50</v>
      </c>
      <c r="E34" s="16">
        <v>115</v>
      </c>
      <c r="F34" s="16">
        <v>25.1</v>
      </c>
      <c r="G34" s="16">
        <v>0.83</v>
      </c>
      <c r="H34" s="16">
        <v>3.94</v>
      </c>
    </row>
    <row r="35" spans="1:16" ht="23.25" customHeight="1">
      <c r="A35" s="36" t="s">
        <v>22</v>
      </c>
      <c r="B35" s="23" t="s">
        <v>23</v>
      </c>
      <c r="C35" s="35"/>
      <c r="D35" s="25">
        <v>50</v>
      </c>
      <c r="E35" s="16"/>
      <c r="F35" s="16"/>
      <c r="G35" s="16"/>
      <c r="H35" s="16"/>
    </row>
    <row r="36" spans="1:16" ht="15" customHeight="1">
      <c r="A36" s="37"/>
      <c r="B36" s="23" t="s">
        <v>24</v>
      </c>
      <c r="C36" s="35"/>
      <c r="D36" s="25">
        <v>100</v>
      </c>
      <c r="E36" s="16">
        <v>48.1</v>
      </c>
      <c r="F36" s="16">
        <v>10.9</v>
      </c>
      <c r="G36" s="16">
        <v>0</v>
      </c>
      <c r="H36" s="16">
        <v>0</v>
      </c>
    </row>
    <row r="37" spans="1:16" s="82" customFormat="1" ht="18.95" customHeight="1">
      <c r="A37" s="328" t="s">
        <v>25</v>
      </c>
      <c r="B37" s="329"/>
      <c r="C37" s="330"/>
      <c r="D37" s="25"/>
      <c r="E37" s="109">
        <f>SUM(E26:E36)</f>
        <v>773.50000000000011</v>
      </c>
      <c r="F37" s="109">
        <f>SUM(F26:F36)</f>
        <v>106.64500000000001</v>
      </c>
      <c r="G37" s="109">
        <f>SUM(G26:G36)</f>
        <v>22.599499999999999</v>
      </c>
      <c r="H37" s="109">
        <f>SUM(H26:H36)</f>
        <v>29.630000000000003</v>
      </c>
      <c r="J37" s="6"/>
      <c r="K37" s="96"/>
      <c r="L37" s="96"/>
      <c r="M37" s="96"/>
      <c r="N37" s="96"/>
      <c r="O37" s="96"/>
    </row>
    <row r="38" spans="1:16" ht="31.5" customHeight="1">
      <c r="A38" s="174" t="s">
        <v>42</v>
      </c>
      <c r="B38" s="12" t="s">
        <v>2</v>
      </c>
      <c r="C38" s="12" t="s">
        <v>3</v>
      </c>
      <c r="D38" s="13" t="s">
        <v>4</v>
      </c>
      <c r="E38" s="13" t="s">
        <v>5</v>
      </c>
      <c r="F38" s="13" t="s">
        <v>6</v>
      </c>
      <c r="G38" s="13" t="s">
        <v>7</v>
      </c>
      <c r="H38" s="13" t="s">
        <v>8</v>
      </c>
    </row>
    <row r="39" spans="1:16" ht="29.25" customHeight="1">
      <c r="A39" s="14"/>
      <c r="B39" s="59" t="s">
        <v>82</v>
      </c>
      <c r="C39" s="19" t="s">
        <v>83</v>
      </c>
      <c r="D39" s="16">
        <v>250</v>
      </c>
      <c r="E39" s="16">
        <v>217</v>
      </c>
      <c r="F39" s="16">
        <v>13.5</v>
      </c>
      <c r="G39" s="16">
        <v>13.4</v>
      </c>
      <c r="H39" s="16">
        <v>9.24</v>
      </c>
    </row>
    <row r="40" spans="1:16" ht="35.1" hidden="1" customHeight="1">
      <c r="A40" s="17" t="s">
        <v>10</v>
      </c>
      <c r="B40" s="62" t="s">
        <v>84</v>
      </c>
      <c r="C40" s="106" t="s">
        <v>85</v>
      </c>
      <c r="D40" s="20">
        <v>30</v>
      </c>
      <c r="E40" s="16">
        <v>28.08</v>
      </c>
      <c r="F40" s="16">
        <v>2.09</v>
      </c>
      <c r="G40" s="16">
        <v>1.67</v>
      </c>
      <c r="H40" s="16">
        <v>0.68</v>
      </c>
    </row>
    <row r="41" spans="1:16" ht="72.75" customHeight="1">
      <c r="A41" s="45"/>
      <c r="B41" s="107" t="s">
        <v>86</v>
      </c>
      <c r="C41" s="46" t="s">
        <v>104</v>
      </c>
      <c r="D41" s="25">
        <v>160</v>
      </c>
      <c r="E41" s="16">
        <v>243</v>
      </c>
      <c r="F41" s="16">
        <v>28.8</v>
      </c>
      <c r="G41" s="16">
        <v>12.7</v>
      </c>
      <c r="H41" s="16">
        <v>2.67</v>
      </c>
    </row>
    <row r="42" spans="1:16" ht="29.25" customHeight="1">
      <c r="A42" s="33"/>
      <c r="B42" s="23" t="s">
        <v>21</v>
      </c>
      <c r="C42" s="35"/>
      <c r="D42" s="25">
        <v>50</v>
      </c>
      <c r="E42" s="16">
        <v>115</v>
      </c>
      <c r="F42" s="16">
        <v>25.1</v>
      </c>
      <c r="G42" s="16">
        <v>0.83</v>
      </c>
      <c r="H42" s="16">
        <v>3.94</v>
      </c>
      <c r="J42" s="97"/>
      <c r="K42" s="2"/>
      <c r="L42" s="85"/>
      <c r="M42" s="86"/>
      <c r="N42" s="86"/>
      <c r="O42" s="86"/>
      <c r="P42" s="86"/>
    </row>
    <row r="43" spans="1:16" ht="27" customHeight="1">
      <c r="A43" s="36" t="s">
        <v>22</v>
      </c>
      <c r="B43" s="23" t="s">
        <v>23</v>
      </c>
      <c r="C43" s="35"/>
      <c r="D43" s="25">
        <v>50</v>
      </c>
      <c r="E43" s="16"/>
      <c r="F43" s="16"/>
      <c r="G43" s="16"/>
      <c r="H43" s="16"/>
    </row>
    <row r="44" spans="1:16" ht="15.75" customHeight="1">
      <c r="A44" s="37"/>
      <c r="B44" s="23" t="s">
        <v>87</v>
      </c>
      <c r="C44" s="35"/>
      <c r="D44" s="25">
        <v>100</v>
      </c>
      <c r="E44" s="16">
        <v>18.899999999999999</v>
      </c>
      <c r="F44" s="16">
        <v>2.9</v>
      </c>
      <c r="G44" s="16">
        <v>0.1</v>
      </c>
      <c r="H44" s="16">
        <v>0.8</v>
      </c>
    </row>
    <row r="45" spans="1:16" ht="18.75" customHeight="1">
      <c r="A45" s="328" t="s">
        <v>25</v>
      </c>
      <c r="B45" s="329"/>
      <c r="C45" s="330"/>
      <c r="D45" s="60"/>
      <c r="E45" s="61">
        <f>SUM(E39:E44)</f>
        <v>621.9799999999999</v>
      </c>
      <c r="F45" s="61">
        <f t="shared" ref="F45:H45" si="0">SUM(F39:F44)</f>
        <v>72.390000000000015</v>
      </c>
      <c r="G45" s="61">
        <f t="shared" si="0"/>
        <v>28.7</v>
      </c>
      <c r="H45" s="61">
        <f t="shared" si="0"/>
        <v>17.330000000000002</v>
      </c>
    </row>
    <row r="46" spans="1:16" ht="26.25" customHeight="1">
      <c r="A46" s="10" t="s">
        <v>48</v>
      </c>
      <c r="B46" s="12" t="s">
        <v>2</v>
      </c>
      <c r="C46" s="12" t="s">
        <v>3</v>
      </c>
      <c r="D46" s="13" t="s">
        <v>4</v>
      </c>
      <c r="E46" s="13" t="s">
        <v>5</v>
      </c>
      <c r="F46" s="13" t="s">
        <v>6</v>
      </c>
      <c r="G46" s="13" t="s">
        <v>7</v>
      </c>
      <c r="H46" s="13" t="s">
        <v>8</v>
      </c>
    </row>
    <row r="47" spans="1:16" ht="53.25" customHeight="1">
      <c r="A47" s="40"/>
      <c r="B47" s="63" t="s">
        <v>88</v>
      </c>
      <c r="C47" s="19" t="s">
        <v>107</v>
      </c>
      <c r="D47" s="16">
        <v>250</v>
      </c>
      <c r="E47" s="16">
        <v>144</v>
      </c>
      <c r="F47" s="16">
        <v>10.9</v>
      </c>
      <c r="G47" s="16">
        <v>4.1100000000000003</v>
      </c>
      <c r="H47" s="16">
        <v>13.7</v>
      </c>
    </row>
    <row r="48" spans="1:16" ht="18.75" customHeight="1">
      <c r="A48" s="45"/>
      <c r="B48" s="64" t="s">
        <v>89</v>
      </c>
      <c r="C48" s="42"/>
      <c r="D48" s="21">
        <v>100</v>
      </c>
      <c r="E48" s="16">
        <v>72.5</v>
      </c>
      <c r="F48" s="16">
        <v>15.5</v>
      </c>
      <c r="G48" s="16">
        <v>0.1</v>
      </c>
      <c r="H48" s="16">
        <v>1.9</v>
      </c>
    </row>
    <row r="49" spans="1:15" ht="27" customHeight="1">
      <c r="A49" s="33"/>
      <c r="B49" s="65" t="s">
        <v>90</v>
      </c>
      <c r="C49" s="66" t="s">
        <v>105</v>
      </c>
      <c r="D49" s="25">
        <v>100</v>
      </c>
      <c r="E49" s="16">
        <v>134</v>
      </c>
      <c r="F49" s="16">
        <v>27.2</v>
      </c>
      <c r="G49" s="16">
        <v>0.72199999999999998</v>
      </c>
      <c r="H49" s="16">
        <v>4.13</v>
      </c>
      <c r="I49" s="87"/>
      <c r="J49" s="87"/>
      <c r="K49" s="87"/>
      <c r="L49" s="87"/>
    </row>
    <row r="50" spans="1:15" ht="28.5" customHeight="1">
      <c r="A50" s="33"/>
      <c r="B50" s="63" t="s">
        <v>91</v>
      </c>
      <c r="C50" s="66" t="s">
        <v>106</v>
      </c>
      <c r="D50" s="25">
        <v>100</v>
      </c>
      <c r="E50" s="16">
        <v>63.4</v>
      </c>
      <c r="F50" s="16">
        <v>2.96</v>
      </c>
      <c r="G50" s="16">
        <v>4.22</v>
      </c>
      <c r="H50" s="16">
        <v>2.21</v>
      </c>
      <c r="I50" s="87"/>
      <c r="J50" s="87"/>
      <c r="K50" s="87"/>
      <c r="L50" s="87"/>
    </row>
    <row r="51" spans="1:15" ht="27" customHeight="1">
      <c r="A51" s="33"/>
      <c r="B51" s="30" t="s">
        <v>92</v>
      </c>
      <c r="C51" s="67" t="s">
        <v>92</v>
      </c>
      <c r="D51" s="25">
        <v>100</v>
      </c>
      <c r="E51" s="57">
        <v>125</v>
      </c>
      <c r="F51" s="57">
        <v>19.600000000000001</v>
      </c>
      <c r="G51" s="57">
        <v>0.63300000000000001</v>
      </c>
      <c r="H51" s="57">
        <v>8.4</v>
      </c>
    </row>
    <row r="52" spans="1:15" ht="66.75" customHeight="1">
      <c r="A52" s="22"/>
      <c r="B52" s="31" t="s">
        <v>19</v>
      </c>
      <c r="C52" s="32" t="s">
        <v>97</v>
      </c>
      <c r="D52" s="25">
        <v>10</v>
      </c>
      <c r="E52" s="16">
        <v>70.5</v>
      </c>
      <c r="F52" s="16">
        <v>0.06</v>
      </c>
      <c r="G52" s="16">
        <v>7.92</v>
      </c>
      <c r="H52" s="16">
        <v>0.02</v>
      </c>
    </row>
    <row r="53" spans="1:15" ht="36" customHeight="1">
      <c r="A53" s="33"/>
      <c r="B53" s="23" t="s">
        <v>20</v>
      </c>
      <c r="C53" s="68" t="s">
        <v>103</v>
      </c>
      <c r="D53" s="25">
        <v>15</v>
      </c>
      <c r="E53" s="16">
        <v>91.8</v>
      </c>
      <c r="F53" s="16">
        <v>0.23</v>
      </c>
      <c r="G53" s="16">
        <v>8.01</v>
      </c>
      <c r="H53" s="16">
        <v>3.83</v>
      </c>
    </row>
    <row r="54" spans="1:15" ht="36.75" customHeight="1">
      <c r="A54" s="33"/>
      <c r="B54" s="23" t="s">
        <v>21</v>
      </c>
      <c r="C54" s="35"/>
      <c r="D54" s="25">
        <v>50</v>
      </c>
      <c r="E54" s="16">
        <v>115</v>
      </c>
      <c r="F54" s="16">
        <v>25.1</v>
      </c>
      <c r="G54" s="16">
        <v>0.83</v>
      </c>
      <c r="H54" s="16">
        <v>3.94</v>
      </c>
    </row>
    <row r="55" spans="1:15" ht="27.75" customHeight="1">
      <c r="A55" s="36" t="s">
        <v>22</v>
      </c>
      <c r="B55" s="23" t="s">
        <v>23</v>
      </c>
      <c r="C55" s="8"/>
      <c r="D55" s="25">
        <v>50</v>
      </c>
      <c r="E55" s="16"/>
      <c r="F55" s="16"/>
      <c r="G55" s="16"/>
      <c r="H55" s="16"/>
    </row>
    <row r="56" spans="1:15" ht="14.25" customHeight="1">
      <c r="A56" s="37"/>
      <c r="B56" s="23" t="s">
        <v>41</v>
      </c>
      <c r="C56" s="35"/>
      <c r="D56" s="25">
        <v>100</v>
      </c>
      <c r="E56" s="16">
        <v>40</v>
      </c>
      <c r="F56" s="16">
        <v>9.24</v>
      </c>
      <c r="G56" s="16">
        <v>0</v>
      </c>
      <c r="H56" s="16">
        <v>0.3</v>
      </c>
      <c r="I56" s="2"/>
      <c r="J56" s="6"/>
      <c r="K56" s="85"/>
      <c r="L56" s="86"/>
      <c r="M56" s="86"/>
      <c r="N56" s="86"/>
      <c r="O56" s="86"/>
    </row>
    <row r="57" spans="1:15" ht="18.95" customHeight="1">
      <c r="A57" s="328" t="s">
        <v>25</v>
      </c>
      <c r="B57" s="329"/>
      <c r="C57" s="330"/>
      <c r="D57" s="69"/>
      <c r="E57" s="70">
        <f>SUM(E47:E56)</f>
        <v>856.19999999999993</v>
      </c>
      <c r="F57" s="70">
        <f>SUM(F47:F56)</f>
        <v>110.79</v>
      </c>
      <c r="G57" s="70">
        <f>SUM(G47:G56)</f>
        <v>26.544999999999995</v>
      </c>
      <c r="H57" s="70">
        <f>SUM(H47:H56)</f>
        <v>38.43</v>
      </c>
    </row>
    <row r="58" spans="1:15" ht="18.95" customHeight="1">
      <c r="A58" s="331" t="s">
        <v>57</v>
      </c>
      <c r="B58" s="332"/>
      <c r="C58" s="332"/>
      <c r="D58" s="333"/>
      <c r="E58" s="176">
        <f>AVERAGE(E57,E45,E37,E24,E15)</f>
        <v>747.44199999999989</v>
      </c>
      <c r="F58" s="177">
        <f>AVERAGE(F57,F45,F37,F24,F15)</f>
        <v>100.21000000000001</v>
      </c>
      <c r="G58" s="71">
        <f>AVERAGE(G57,G45,G37,G24,G15)</f>
        <v>25.345899999999993</v>
      </c>
      <c r="H58" s="71">
        <f>AVERAGE(H57,H45,H37,H24,H15)</f>
        <v>25.621500000000005</v>
      </c>
    </row>
    <row r="59" spans="1:15" ht="24.75" customHeight="1">
      <c r="A59" s="72"/>
      <c r="B59" s="73"/>
      <c r="C59" s="334" t="s">
        <v>58</v>
      </c>
      <c r="D59" s="335"/>
      <c r="E59" s="75"/>
      <c r="F59" s="76">
        <f>F58*4/E58*100</f>
        <v>53.62824138862949</v>
      </c>
      <c r="G59" s="76">
        <f>G58*9/E58*100</f>
        <v>30.519170718263091</v>
      </c>
      <c r="H59" s="76">
        <f>H58*4/E58*100</f>
        <v>13.711565579670401</v>
      </c>
    </row>
    <row r="60" spans="1:15" ht="32.25" customHeight="1">
      <c r="A60" s="77"/>
      <c r="B60" s="78"/>
      <c r="C60" s="336" t="s">
        <v>93</v>
      </c>
      <c r="D60" s="337"/>
      <c r="E60" s="178" t="s">
        <v>59</v>
      </c>
      <c r="F60" s="103" t="s">
        <v>60</v>
      </c>
      <c r="G60" s="103" t="s">
        <v>61</v>
      </c>
      <c r="H60" s="103" t="s">
        <v>62</v>
      </c>
    </row>
  </sheetData>
  <mergeCells count="11">
    <mergeCell ref="A24:C24"/>
    <mergeCell ref="C1:C2"/>
    <mergeCell ref="D1:D2"/>
    <mergeCell ref="A1:B1"/>
    <mergeCell ref="A15:C15"/>
    <mergeCell ref="A37:C37"/>
    <mergeCell ref="A57:C57"/>
    <mergeCell ref="A58:D58"/>
    <mergeCell ref="C59:D59"/>
    <mergeCell ref="C60:D60"/>
    <mergeCell ref="A45:C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9E23-E8D6-40A0-92E3-DC44D364C4C9}">
  <dimension ref="A1:W80"/>
  <sheetViews>
    <sheetView workbookViewId="0">
      <selection activeCell="J20" sqref="J20"/>
    </sheetView>
  </sheetViews>
  <sheetFormatPr defaultColWidth="10.5703125" defaultRowHeight="15"/>
  <cols>
    <col min="1" max="1" width="13.7109375" style="244" customWidth="1"/>
    <col min="2" max="2" width="34" style="244" customWidth="1"/>
    <col min="3" max="3" width="64.42578125" style="244" customWidth="1"/>
    <col min="4" max="4" width="13" style="244" customWidth="1"/>
    <col min="5" max="5" width="15.7109375" style="244" customWidth="1"/>
    <col min="6" max="6" width="15.28515625" style="244" customWidth="1"/>
    <col min="7" max="7" width="12.7109375" style="244" customWidth="1"/>
    <col min="8" max="8" width="12.42578125" style="244" customWidth="1"/>
    <col min="9" max="16384" width="10.5703125" style="244"/>
  </cols>
  <sheetData>
    <row r="1" spans="1:23" ht="30">
      <c r="A1" s="245"/>
      <c r="B1" s="246"/>
      <c r="C1" s="247"/>
      <c r="D1" s="247"/>
      <c r="E1" s="247"/>
      <c r="F1" s="243"/>
      <c r="G1" s="243"/>
      <c r="H1" s="243"/>
    </row>
    <row r="2" spans="1:23" s="250" customFormat="1" ht="39" customHeight="1">
      <c r="A2" s="388" t="s">
        <v>238</v>
      </c>
      <c r="B2" s="248" t="s">
        <v>2</v>
      </c>
      <c r="C2" s="248" t="s">
        <v>3</v>
      </c>
      <c r="D2" s="249" t="s">
        <v>4</v>
      </c>
      <c r="E2" s="249" t="s">
        <v>5</v>
      </c>
      <c r="F2" s="249" t="s">
        <v>6</v>
      </c>
      <c r="G2" s="249" t="s">
        <v>7</v>
      </c>
      <c r="H2" s="249" t="s">
        <v>8</v>
      </c>
    </row>
    <row r="3" spans="1:23" s="180" customFormat="1" ht="59.25" customHeight="1">
      <c r="A3" s="389"/>
      <c r="B3" s="59" t="s">
        <v>143</v>
      </c>
      <c r="C3" s="66" t="s">
        <v>205</v>
      </c>
      <c r="D3" s="190">
        <v>140</v>
      </c>
      <c r="E3" s="190">
        <v>103.2</v>
      </c>
      <c r="F3" s="190">
        <v>6.6</v>
      </c>
      <c r="G3" s="190">
        <v>5.44</v>
      </c>
      <c r="H3" s="190">
        <v>6.4</v>
      </c>
    </row>
    <row r="4" spans="1:23" ht="36" hidden="1">
      <c r="A4" s="254" t="s">
        <v>10</v>
      </c>
      <c r="B4" s="255" t="s">
        <v>203</v>
      </c>
      <c r="C4" s="252" t="s">
        <v>204</v>
      </c>
      <c r="D4" s="256">
        <v>20</v>
      </c>
      <c r="E4" s="253">
        <v>89.1</v>
      </c>
      <c r="F4" s="253">
        <v>1.93</v>
      </c>
      <c r="G4" s="253">
        <v>1.17</v>
      </c>
      <c r="H4" s="253">
        <v>0.58199999999999996</v>
      </c>
    </row>
    <row r="5" spans="1:23" ht="29.25" customHeight="1">
      <c r="A5" s="251"/>
      <c r="B5" s="65" t="s">
        <v>14</v>
      </c>
      <c r="C5" s="235" t="s">
        <v>206</v>
      </c>
      <c r="D5" s="257">
        <v>100</v>
      </c>
      <c r="E5" s="253">
        <v>151.25</v>
      </c>
      <c r="F5" s="253">
        <v>26.25</v>
      </c>
      <c r="G5" s="253">
        <v>2.5750000000000002</v>
      </c>
      <c r="H5" s="253">
        <v>4.5625</v>
      </c>
    </row>
    <row r="6" spans="1:23" s="180" customFormat="1" ht="22.5" customHeight="1">
      <c r="A6" s="185"/>
      <c r="B6" s="54" t="s">
        <v>36</v>
      </c>
      <c r="C6" s="55" t="s">
        <v>37</v>
      </c>
      <c r="D6" s="25">
        <v>100</v>
      </c>
      <c r="E6" s="16">
        <v>128.75</v>
      </c>
      <c r="F6" s="16">
        <v>28.625</v>
      </c>
      <c r="G6" s="16">
        <v>0.26250000000000001</v>
      </c>
      <c r="H6" s="16">
        <v>2.5</v>
      </c>
    </row>
    <row r="7" spans="1:23" s="180" customFormat="1" ht="27.75" customHeight="1">
      <c r="A7" s="185"/>
      <c r="B7" s="27" t="s">
        <v>144</v>
      </c>
      <c r="C7" s="15" t="s">
        <v>145</v>
      </c>
      <c r="D7" s="60">
        <v>100</v>
      </c>
      <c r="E7" s="190">
        <v>25.4</v>
      </c>
      <c r="F7" s="190">
        <v>2.06</v>
      </c>
      <c r="G7" s="190">
        <v>1.1200000000000001</v>
      </c>
      <c r="H7" s="190">
        <v>1.17</v>
      </c>
    </row>
    <row r="8" spans="1:23" s="180" customFormat="1" ht="21.75" customHeight="1">
      <c r="A8" s="185"/>
      <c r="B8" s="30" t="s">
        <v>146</v>
      </c>
      <c r="C8" s="390"/>
      <c r="D8" s="60">
        <v>100</v>
      </c>
      <c r="E8" s="190">
        <v>52.3</v>
      </c>
      <c r="F8" s="190">
        <v>6.95</v>
      </c>
      <c r="G8" s="190">
        <v>0.76700000000000002</v>
      </c>
      <c r="H8" s="190">
        <v>2.73</v>
      </c>
    </row>
    <row r="9" spans="1:23" s="180" customFormat="1" ht="33" customHeight="1">
      <c r="A9" s="185"/>
      <c r="B9" s="391" t="s">
        <v>19</v>
      </c>
      <c r="C9" s="392" t="s">
        <v>97</v>
      </c>
      <c r="D9" s="60">
        <v>5</v>
      </c>
      <c r="E9" s="190">
        <v>35.25</v>
      </c>
      <c r="F9" s="190">
        <v>0.03</v>
      </c>
      <c r="G9" s="190">
        <v>3.96</v>
      </c>
      <c r="H9" s="190">
        <v>0.01</v>
      </c>
      <c r="I9" s="199"/>
      <c r="J9" s="199"/>
      <c r="K9" s="200"/>
      <c r="L9" s="200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</row>
    <row r="10" spans="1:23" s="180" customFormat="1" ht="28.5" customHeight="1">
      <c r="A10" s="185"/>
      <c r="B10" s="65" t="s">
        <v>20</v>
      </c>
      <c r="C10" s="393" t="s">
        <v>103</v>
      </c>
      <c r="D10" s="60">
        <v>10</v>
      </c>
      <c r="E10" s="190">
        <v>61.2</v>
      </c>
      <c r="F10" s="190">
        <v>0.15333333333333335</v>
      </c>
      <c r="G10" s="190">
        <v>5.3400000000000007</v>
      </c>
      <c r="H10" s="190">
        <v>2.5533333333333341</v>
      </c>
      <c r="I10" s="199"/>
      <c r="J10" s="199"/>
      <c r="K10" s="200"/>
      <c r="L10" s="200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</row>
    <row r="11" spans="1:23" s="180" customFormat="1" ht="27" customHeight="1">
      <c r="A11" s="185"/>
      <c r="B11" s="65" t="s">
        <v>21</v>
      </c>
      <c r="C11" s="390"/>
      <c r="D11" s="60">
        <v>50</v>
      </c>
      <c r="E11" s="190">
        <v>115</v>
      </c>
      <c r="F11" s="190">
        <v>25.1</v>
      </c>
      <c r="G11" s="190">
        <v>0.83</v>
      </c>
      <c r="H11" s="190">
        <v>3.94</v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</row>
    <row r="12" spans="1:23" s="180" customFormat="1" ht="24" customHeight="1">
      <c r="A12" s="185" t="s">
        <v>22</v>
      </c>
      <c r="B12" s="65" t="s">
        <v>23</v>
      </c>
      <c r="C12" s="390"/>
      <c r="D12" s="60">
        <v>50</v>
      </c>
      <c r="E12" s="190"/>
      <c r="F12" s="190"/>
      <c r="G12" s="190"/>
      <c r="H12" s="190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</row>
    <row r="13" spans="1:23" s="180" customFormat="1" ht="21.75" customHeight="1">
      <c r="A13" s="185"/>
      <c r="B13" s="65" t="s">
        <v>41</v>
      </c>
      <c r="C13" s="390"/>
      <c r="D13" s="60">
        <v>100</v>
      </c>
      <c r="E13" s="190">
        <v>39.975999999999999</v>
      </c>
      <c r="F13" s="190">
        <v>11.94</v>
      </c>
      <c r="G13" s="190">
        <v>0</v>
      </c>
      <c r="H13" s="190">
        <v>0.3</v>
      </c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</row>
    <row r="14" spans="1:23" s="250" customFormat="1" ht="18.95" customHeight="1">
      <c r="A14" s="360" t="s">
        <v>25</v>
      </c>
      <c r="B14" s="361"/>
      <c r="C14" s="362"/>
      <c r="D14" s="262"/>
      <c r="E14" s="263">
        <f>SUM(E3:E13)</f>
        <v>801.42600000000004</v>
      </c>
      <c r="F14" s="263">
        <f>SUM(F3:F13)</f>
        <v>109.63833333333335</v>
      </c>
      <c r="G14" s="263">
        <f>SUM(G3:G13)</f>
        <v>21.464499999999997</v>
      </c>
      <c r="H14" s="263">
        <f>SUM(H3:H13)</f>
        <v>24.747833333333336</v>
      </c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</row>
    <row r="15" spans="1:23" ht="33" customHeight="1">
      <c r="A15" s="408" t="s">
        <v>221</v>
      </c>
      <c r="B15" s="11" t="s">
        <v>2</v>
      </c>
      <c r="C15" s="11" t="s">
        <v>3</v>
      </c>
      <c r="D15" s="13" t="s">
        <v>4</v>
      </c>
      <c r="E15" s="13" t="s">
        <v>5</v>
      </c>
      <c r="F15" s="13" t="s">
        <v>6</v>
      </c>
      <c r="G15" s="13" t="s">
        <v>7</v>
      </c>
      <c r="H15" s="13" t="s">
        <v>8</v>
      </c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1:23" s="180" customFormat="1" ht="29.25" customHeight="1">
      <c r="A16" s="398"/>
      <c r="B16" s="19" t="s">
        <v>230</v>
      </c>
      <c r="C16" s="418" t="s">
        <v>231</v>
      </c>
      <c r="D16" s="259">
        <v>300</v>
      </c>
      <c r="E16" s="259">
        <v>254.7</v>
      </c>
      <c r="F16" s="259">
        <v>21.43</v>
      </c>
      <c r="G16" s="259">
        <v>10.8</v>
      </c>
      <c r="H16" s="259">
        <v>16.29</v>
      </c>
      <c r="I16" s="199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</row>
    <row r="17" spans="1:23" ht="35.1" hidden="1" customHeight="1">
      <c r="A17" s="185" t="s">
        <v>10</v>
      </c>
      <c r="B17" s="65" t="s">
        <v>147</v>
      </c>
      <c r="C17" s="394" t="s">
        <v>148</v>
      </c>
      <c r="D17" s="395">
        <v>50</v>
      </c>
      <c r="E17" s="190">
        <v>19.2</v>
      </c>
      <c r="F17" s="190">
        <v>3.3</v>
      </c>
      <c r="G17" s="190">
        <v>7.9000000000000001E-2</v>
      </c>
      <c r="H17" s="190">
        <v>0.871</v>
      </c>
      <c r="I17" s="260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</row>
    <row r="18" spans="1:23" ht="22.5" customHeight="1">
      <c r="A18" s="421"/>
      <c r="B18" s="424" t="s">
        <v>45</v>
      </c>
      <c r="C18" s="422"/>
      <c r="D18" s="258">
        <v>20</v>
      </c>
      <c r="E18" s="259">
        <v>35.4</v>
      </c>
      <c r="F18" s="259">
        <v>1.23</v>
      </c>
      <c r="G18" s="259">
        <v>3</v>
      </c>
      <c r="H18" s="259">
        <v>0.9</v>
      </c>
      <c r="I18" s="260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</row>
    <row r="19" spans="1:23" ht="38.25" customHeight="1">
      <c r="A19" s="260"/>
      <c r="B19" s="420" t="s">
        <v>232</v>
      </c>
      <c r="C19" s="419" t="s">
        <v>233</v>
      </c>
      <c r="D19" s="258">
        <v>160</v>
      </c>
      <c r="E19" s="259">
        <v>184.96</v>
      </c>
      <c r="F19" s="259">
        <v>23.1</v>
      </c>
      <c r="G19" s="259">
        <v>7.25</v>
      </c>
      <c r="H19" s="259">
        <v>6.44</v>
      </c>
    </row>
    <row r="20" spans="1:23" ht="28.5" customHeight="1">
      <c r="A20" s="396"/>
      <c r="B20" s="65" t="s">
        <v>21</v>
      </c>
      <c r="C20" s="390"/>
      <c r="D20" s="60">
        <v>50</v>
      </c>
      <c r="E20" s="190">
        <v>115</v>
      </c>
      <c r="F20" s="190">
        <v>25.1</v>
      </c>
      <c r="G20" s="190">
        <v>0.83</v>
      </c>
      <c r="H20" s="190">
        <v>3.94</v>
      </c>
      <c r="L20" s="270"/>
      <c r="M20" s="271"/>
      <c r="N20" s="271"/>
      <c r="O20" s="271"/>
      <c r="P20" s="271"/>
      <c r="Q20" s="271"/>
    </row>
    <row r="21" spans="1:23" ht="21" customHeight="1">
      <c r="A21" s="203" t="s">
        <v>22</v>
      </c>
      <c r="B21" s="65" t="s">
        <v>23</v>
      </c>
      <c r="C21" s="390"/>
      <c r="D21" s="60">
        <v>50</v>
      </c>
      <c r="E21" s="190"/>
      <c r="F21" s="190"/>
      <c r="G21" s="190"/>
      <c r="H21" s="190"/>
      <c r="O21" s="261"/>
      <c r="P21" s="261"/>
      <c r="Q21" s="261"/>
      <c r="R21" s="261"/>
      <c r="S21" s="261"/>
      <c r="T21" s="261"/>
      <c r="U21" s="261"/>
      <c r="V21" s="261"/>
    </row>
    <row r="22" spans="1:23" ht="22.5" customHeight="1">
      <c r="A22" s="203"/>
      <c r="B22" s="64" t="s">
        <v>47</v>
      </c>
      <c r="C22" s="390"/>
      <c r="D22" s="60">
        <v>100</v>
      </c>
      <c r="E22" s="190">
        <v>32.4</v>
      </c>
      <c r="F22" s="190">
        <v>5.6</v>
      </c>
      <c r="G22" s="190">
        <v>0.2</v>
      </c>
      <c r="H22" s="190">
        <v>0.6</v>
      </c>
      <c r="O22" s="261"/>
      <c r="P22" s="261"/>
      <c r="Q22" s="261"/>
      <c r="R22" s="261"/>
      <c r="S22" s="261"/>
      <c r="T22" s="261"/>
      <c r="U22" s="261"/>
      <c r="V22" s="261"/>
    </row>
    <row r="23" spans="1:23" s="250" customFormat="1" ht="18.95" customHeight="1">
      <c r="A23" s="328" t="s">
        <v>25</v>
      </c>
      <c r="B23" s="329"/>
      <c r="C23" s="330"/>
      <c r="D23" s="232"/>
      <c r="E23" s="397">
        <f>SUM(E16:E22)</f>
        <v>641.66</v>
      </c>
      <c r="F23" s="397">
        <f>SUM(F16:F22)</f>
        <v>79.759999999999991</v>
      </c>
      <c r="G23" s="397">
        <f>SUM(G16:G22)</f>
        <v>22.158999999999999</v>
      </c>
      <c r="H23" s="397">
        <f>SUM(H16:H22)</f>
        <v>29.041</v>
      </c>
      <c r="O23" s="264"/>
      <c r="P23" s="264"/>
      <c r="Q23" s="264"/>
      <c r="R23" s="264"/>
      <c r="S23" s="264"/>
      <c r="T23" s="264"/>
      <c r="U23" s="264"/>
      <c r="V23" s="264"/>
    </row>
    <row r="24" spans="1:23" ht="42" customHeight="1">
      <c r="A24" s="408" t="s">
        <v>222</v>
      </c>
      <c r="B24" s="11" t="s">
        <v>2</v>
      </c>
      <c r="C24" s="11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  <c r="O24" s="261"/>
      <c r="P24" s="261"/>
      <c r="Q24" s="261"/>
      <c r="R24" s="261"/>
      <c r="S24" s="261"/>
      <c r="T24" s="261"/>
      <c r="U24" s="261"/>
      <c r="V24" s="261"/>
    </row>
    <row r="25" spans="1:23" s="250" customFormat="1" ht="47.25" customHeight="1">
      <c r="A25" s="184"/>
      <c r="B25" s="406" t="s">
        <v>150</v>
      </c>
      <c r="C25" s="225" t="s">
        <v>216</v>
      </c>
      <c r="D25" s="190">
        <v>140</v>
      </c>
      <c r="E25" s="407">
        <v>126</v>
      </c>
      <c r="F25" s="392">
        <v>3.91</v>
      </c>
      <c r="G25" s="392">
        <v>6.54</v>
      </c>
      <c r="H25" s="392">
        <v>11.6</v>
      </c>
      <c r="J25" s="264"/>
      <c r="K25" s="264"/>
      <c r="L25" s="264"/>
      <c r="M25" s="264"/>
      <c r="N25" s="264"/>
      <c r="O25" s="264"/>
      <c r="P25" s="272"/>
      <c r="Q25" s="272"/>
      <c r="R25" s="272"/>
      <c r="S25" s="272"/>
      <c r="T25" s="264"/>
      <c r="U25" s="264"/>
      <c r="V25" s="264"/>
    </row>
    <row r="26" spans="1:23" s="250" customFormat="1" ht="30.75" hidden="1">
      <c r="A26" s="185" t="s">
        <v>10</v>
      </c>
      <c r="B26" s="18" t="s">
        <v>151</v>
      </c>
      <c r="C26" s="15" t="s">
        <v>217</v>
      </c>
      <c r="D26" s="395">
        <v>20</v>
      </c>
      <c r="E26" s="190">
        <v>13.8</v>
      </c>
      <c r="F26" s="190">
        <v>1.02</v>
      </c>
      <c r="G26" s="190">
        <v>0.92700000000000005</v>
      </c>
      <c r="H26" s="190">
        <v>0.19600000000000001</v>
      </c>
      <c r="J26" s="264"/>
      <c r="K26" s="264"/>
      <c r="L26" s="264"/>
      <c r="M26" s="264"/>
      <c r="N26" s="264"/>
      <c r="O26" s="264"/>
      <c r="P26" s="272"/>
      <c r="Q26" s="272"/>
      <c r="R26" s="272"/>
      <c r="S26" s="272"/>
      <c r="T26" s="264"/>
      <c r="U26" s="264"/>
      <c r="V26" s="264"/>
    </row>
    <row r="27" spans="1:23" s="250" customFormat="1" ht="24.75" customHeight="1">
      <c r="A27" s="203"/>
      <c r="B27" s="27" t="s">
        <v>152</v>
      </c>
      <c r="C27" s="15" t="s">
        <v>218</v>
      </c>
      <c r="D27" s="60">
        <v>100</v>
      </c>
      <c r="E27" s="190">
        <v>87.6</v>
      </c>
      <c r="F27" s="190">
        <v>13.3</v>
      </c>
      <c r="G27" s="190">
        <v>2.57</v>
      </c>
      <c r="H27" s="190">
        <v>2.4500000000000002</v>
      </c>
      <c r="J27" s="273"/>
      <c r="K27" s="274"/>
      <c r="L27" s="275"/>
      <c r="M27" s="276"/>
      <c r="N27" s="276"/>
      <c r="O27" s="276"/>
      <c r="P27" s="276"/>
      <c r="Q27" s="272"/>
      <c r="R27" s="272"/>
      <c r="S27" s="272"/>
      <c r="T27" s="264"/>
      <c r="U27" s="264"/>
      <c r="V27" s="264"/>
    </row>
    <row r="28" spans="1:23" s="250" customFormat="1" ht="27.75" customHeight="1">
      <c r="A28" s="185"/>
      <c r="B28" s="65" t="s">
        <v>142</v>
      </c>
      <c r="C28" s="66" t="s">
        <v>13</v>
      </c>
      <c r="D28" s="25">
        <v>100</v>
      </c>
      <c r="E28" s="16">
        <v>80.59999999999998</v>
      </c>
      <c r="F28" s="16">
        <v>16.974999999999998</v>
      </c>
      <c r="G28" s="16">
        <v>0.49999999999999994</v>
      </c>
      <c r="H28" s="16">
        <v>2.9749999999999996</v>
      </c>
      <c r="J28" s="277"/>
      <c r="K28" s="278"/>
      <c r="L28" s="275"/>
      <c r="M28" s="276"/>
      <c r="N28" s="276"/>
      <c r="O28" s="276"/>
      <c r="P28" s="276"/>
      <c r="Q28" s="264"/>
      <c r="R28" s="264"/>
      <c r="S28" s="264"/>
      <c r="T28" s="264"/>
      <c r="U28" s="264"/>
      <c r="V28" s="264"/>
    </row>
    <row r="29" spans="1:23" ht="22.5" customHeight="1">
      <c r="A29" s="185"/>
      <c r="B29" s="27" t="s">
        <v>153</v>
      </c>
      <c r="C29" s="15" t="s">
        <v>154</v>
      </c>
      <c r="D29" s="60">
        <v>100</v>
      </c>
      <c r="E29" s="190">
        <v>20.100000000000001</v>
      </c>
      <c r="F29" s="190">
        <v>3.15</v>
      </c>
      <c r="G29" s="190">
        <v>5.8000000000000003E-2</v>
      </c>
      <c r="H29" s="190">
        <v>0.97799999999999998</v>
      </c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</row>
    <row r="30" spans="1:23" ht="35.1" customHeight="1">
      <c r="A30" s="185"/>
      <c r="B30" s="30" t="s">
        <v>155</v>
      </c>
      <c r="C30" s="390"/>
      <c r="D30" s="60">
        <v>100</v>
      </c>
      <c r="E30" s="190">
        <v>45.738399999999999</v>
      </c>
      <c r="F30" s="190">
        <v>10.176</v>
      </c>
      <c r="G30" s="190">
        <v>0.26</v>
      </c>
      <c r="H30" s="190">
        <v>2.4359999999999999</v>
      </c>
    </row>
    <row r="31" spans="1:23" ht="33" customHeight="1">
      <c r="A31" s="185"/>
      <c r="B31" s="391" t="s">
        <v>19</v>
      </c>
      <c r="C31" s="392" t="s">
        <v>219</v>
      </c>
      <c r="D31" s="60">
        <v>10</v>
      </c>
      <c r="E31" s="190">
        <v>70.5</v>
      </c>
      <c r="F31" s="190">
        <v>0.06</v>
      </c>
      <c r="G31" s="190">
        <v>7.92</v>
      </c>
      <c r="H31" s="190">
        <v>0.02</v>
      </c>
    </row>
    <row r="32" spans="1:23" ht="28.5" customHeight="1">
      <c r="A32" s="396"/>
      <c r="B32" s="65" t="s">
        <v>20</v>
      </c>
      <c r="C32" s="390" t="s">
        <v>220</v>
      </c>
      <c r="D32" s="60">
        <v>10</v>
      </c>
      <c r="E32" s="190">
        <v>61.2</v>
      </c>
      <c r="F32" s="190">
        <v>0.15333333333333335</v>
      </c>
      <c r="G32" s="190">
        <v>5.3400000000000007</v>
      </c>
      <c r="H32" s="190">
        <v>2.5533333333333341</v>
      </c>
    </row>
    <row r="33" spans="1:15" ht="30" customHeight="1">
      <c r="A33" s="396"/>
      <c r="B33" s="65" t="s">
        <v>21</v>
      </c>
      <c r="C33" s="390"/>
      <c r="D33" s="60">
        <v>50</v>
      </c>
      <c r="E33" s="190">
        <v>115</v>
      </c>
      <c r="F33" s="190">
        <v>25.1</v>
      </c>
      <c r="G33" s="190">
        <v>0.83</v>
      </c>
      <c r="H33" s="190">
        <v>3.94</v>
      </c>
    </row>
    <row r="34" spans="1:15" ht="25.5" customHeight="1">
      <c r="A34" s="203" t="s">
        <v>22</v>
      </c>
      <c r="B34" s="65" t="s">
        <v>23</v>
      </c>
      <c r="C34" s="390"/>
      <c r="D34" s="60">
        <v>50</v>
      </c>
      <c r="E34" s="190"/>
      <c r="F34" s="190"/>
      <c r="G34" s="190"/>
      <c r="H34" s="190"/>
    </row>
    <row r="35" spans="1:15" ht="21.75" customHeight="1">
      <c r="A35" s="203"/>
      <c r="B35" s="65" t="s">
        <v>24</v>
      </c>
      <c r="C35" s="390"/>
      <c r="D35" s="60">
        <v>100</v>
      </c>
      <c r="E35" s="190">
        <v>48.076000000000001</v>
      </c>
      <c r="F35" s="190">
        <v>13.48</v>
      </c>
      <c r="G35" s="190">
        <v>0</v>
      </c>
      <c r="H35" s="190">
        <v>0</v>
      </c>
      <c r="I35" s="6"/>
      <c r="J35" s="279"/>
      <c r="K35" s="275"/>
      <c r="L35" s="276"/>
      <c r="M35" s="276"/>
      <c r="N35" s="276"/>
      <c r="O35" s="276"/>
    </row>
    <row r="36" spans="1:15" s="250" customFormat="1" ht="18.95" customHeight="1">
      <c r="A36" s="328" t="s">
        <v>25</v>
      </c>
      <c r="B36" s="329"/>
      <c r="C36" s="330"/>
      <c r="D36" s="232"/>
      <c r="E36" s="397">
        <f>SUM(E25:E35)</f>
        <v>668.61440000000005</v>
      </c>
      <c r="F36" s="397">
        <f>SUM(F25:F35)</f>
        <v>87.324333333333342</v>
      </c>
      <c r="G36" s="397">
        <f>SUM(G25:G35)</f>
        <v>24.944999999999997</v>
      </c>
      <c r="H36" s="397">
        <f>SUM(H25:H35)</f>
        <v>27.148333333333333</v>
      </c>
      <c r="J36" s="270"/>
      <c r="K36" s="271"/>
      <c r="L36" s="271"/>
      <c r="M36" s="271"/>
      <c r="N36" s="271"/>
      <c r="O36" s="271"/>
    </row>
    <row r="37" spans="1:15" ht="50.1" customHeight="1">
      <c r="A37" s="408" t="s">
        <v>227</v>
      </c>
      <c r="B37" s="11" t="s">
        <v>2</v>
      </c>
      <c r="C37" s="11" t="s">
        <v>3</v>
      </c>
      <c r="D37" s="13" t="s">
        <v>4</v>
      </c>
      <c r="E37" s="13" t="s">
        <v>5</v>
      </c>
      <c r="F37" s="13" t="s">
        <v>6</v>
      </c>
      <c r="G37" s="13" t="s">
        <v>7</v>
      </c>
      <c r="H37" s="13" t="s">
        <v>8</v>
      </c>
    </row>
    <row r="38" spans="1:15" ht="49.5" customHeight="1">
      <c r="A38" s="203"/>
      <c r="B38" s="409" t="s">
        <v>156</v>
      </c>
      <c r="C38" s="231" t="s">
        <v>223</v>
      </c>
      <c r="D38" s="190">
        <v>250</v>
      </c>
      <c r="E38" s="190">
        <v>201</v>
      </c>
      <c r="F38" s="190">
        <v>18.2</v>
      </c>
      <c r="G38" s="190">
        <v>8.76</v>
      </c>
      <c r="H38" s="190">
        <v>11.1</v>
      </c>
    </row>
    <row r="39" spans="1:15" ht="35.1" hidden="1" customHeight="1">
      <c r="A39" s="185" t="s">
        <v>10</v>
      </c>
      <c r="B39" s="58" t="s">
        <v>157</v>
      </c>
      <c r="C39" s="231" t="s">
        <v>224</v>
      </c>
      <c r="D39" s="395">
        <v>50</v>
      </c>
      <c r="E39" s="190">
        <v>42.7</v>
      </c>
      <c r="F39" s="190">
        <v>6.32</v>
      </c>
      <c r="G39" s="190">
        <v>1.1599999999999999</v>
      </c>
      <c r="H39" s="190">
        <v>1.32</v>
      </c>
    </row>
    <row r="40" spans="1:15" ht="35.1" customHeight="1">
      <c r="A40" s="203"/>
      <c r="B40" s="51" t="s">
        <v>158</v>
      </c>
      <c r="C40" s="15" t="s">
        <v>225</v>
      </c>
      <c r="D40" s="60">
        <v>160</v>
      </c>
      <c r="E40" s="175">
        <v>213</v>
      </c>
      <c r="F40" s="175">
        <v>38.799999999999997</v>
      </c>
      <c r="G40" s="175">
        <v>4.88</v>
      </c>
      <c r="H40" s="175">
        <v>3.49</v>
      </c>
      <c r="J40" s="430"/>
    </row>
    <row r="41" spans="1:15" ht="28.5" customHeight="1">
      <c r="A41" s="396"/>
      <c r="B41" s="65" t="s">
        <v>21</v>
      </c>
      <c r="C41" s="390"/>
      <c r="D41" s="60">
        <v>50</v>
      </c>
      <c r="E41" s="190">
        <v>115</v>
      </c>
      <c r="F41" s="190">
        <v>25.1</v>
      </c>
      <c r="G41" s="190">
        <v>0.83</v>
      </c>
      <c r="H41" s="190">
        <v>3.94</v>
      </c>
    </row>
    <row r="42" spans="1:15" ht="21" customHeight="1">
      <c r="A42" s="203" t="s">
        <v>22</v>
      </c>
      <c r="B42" s="65" t="s">
        <v>23</v>
      </c>
      <c r="C42" s="390"/>
      <c r="D42" s="60">
        <v>50</v>
      </c>
      <c r="E42" s="190"/>
      <c r="F42" s="190"/>
      <c r="G42" s="190"/>
      <c r="H42" s="190"/>
    </row>
    <row r="43" spans="1:15" ht="21.75" customHeight="1">
      <c r="A43" s="203"/>
      <c r="B43" s="64" t="s">
        <v>140</v>
      </c>
      <c r="C43" s="390"/>
      <c r="D43" s="60">
        <v>100</v>
      </c>
      <c r="E43" s="190">
        <v>30.236000000000001</v>
      </c>
      <c r="F43" s="190">
        <v>7.44</v>
      </c>
      <c r="G43" s="190">
        <v>0.1</v>
      </c>
      <c r="H43" s="190">
        <v>1.2</v>
      </c>
    </row>
    <row r="44" spans="1:15" ht="18.95" customHeight="1">
      <c r="A44" s="328" t="s">
        <v>25</v>
      </c>
      <c r="B44" s="329"/>
      <c r="C44" s="330"/>
      <c r="D44" s="232"/>
      <c r="E44" s="397">
        <f>SUM(E38:E43)</f>
        <v>601.93600000000004</v>
      </c>
      <c r="F44" s="397">
        <f>SUM(F38:F43)</f>
        <v>95.859999999999985</v>
      </c>
      <c r="G44" s="397">
        <f>SUM(G38:G43)</f>
        <v>15.73</v>
      </c>
      <c r="H44" s="397">
        <f>SUM(H38:H43)</f>
        <v>21.05</v>
      </c>
    </row>
    <row r="45" spans="1:15" ht="50.1" customHeight="1">
      <c r="A45" s="408" t="s">
        <v>237</v>
      </c>
      <c r="B45" s="11" t="s">
        <v>2</v>
      </c>
      <c r="C45" s="11" t="s">
        <v>3</v>
      </c>
      <c r="D45" s="13" t="s">
        <v>4</v>
      </c>
      <c r="E45" s="13" t="s">
        <v>5</v>
      </c>
      <c r="F45" s="13" t="s">
        <v>6</v>
      </c>
      <c r="G45" s="13" t="s">
        <v>7</v>
      </c>
      <c r="H45" s="13" t="s">
        <v>8</v>
      </c>
    </row>
    <row r="46" spans="1:15" ht="29.25" customHeight="1">
      <c r="A46" s="389"/>
      <c r="B46" s="51" t="s">
        <v>159</v>
      </c>
      <c r="C46" s="225" t="s">
        <v>160</v>
      </c>
      <c r="D46" s="190">
        <v>250</v>
      </c>
      <c r="E46" s="190">
        <v>292.5</v>
      </c>
      <c r="F46" s="190">
        <v>39.5</v>
      </c>
      <c r="G46" s="190">
        <v>8.875</v>
      </c>
      <c r="H46" s="190">
        <v>12.1</v>
      </c>
    </row>
    <row r="47" spans="1:15" ht="30" hidden="1" customHeight="1">
      <c r="A47" s="410" t="s">
        <v>10</v>
      </c>
      <c r="B47" s="227" t="s">
        <v>161</v>
      </c>
      <c r="C47" s="225" t="s">
        <v>162</v>
      </c>
      <c r="D47" s="190">
        <v>50</v>
      </c>
      <c r="E47" s="190">
        <v>68.406000000000006</v>
      </c>
      <c r="F47" s="190">
        <v>12.422499999999999</v>
      </c>
      <c r="G47" s="190">
        <v>1.6784999999999999</v>
      </c>
      <c r="H47" s="190">
        <v>1.8659999999999999</v>
      </c>
    </row>
    <row r="48" spans="1:15" ht="27.75" customHeight="1">
      <c r="A48" s="389"/>
      <c r="B48" s="228" t="s">
        <v>163</v>
      </c>
      <c r="C48" s="229" t="s">
        <v>226</v>
      </c>
      <c r="D48" s="230">
        <v>50</v>
      </c>
      <c r="E48" s="190">
        <v>44.308500000000002</v>
      </c>
      <c r="F48" s="190">
        <v>5.7610000000000001</v>
      </c>
      <c r="G48" s="190">
        <v>1.9824999999999999</v>
      </c>
      <c r="H48" s="190">
        <v>0.9335</v>
      </c>
    </row>
    <row r="49" spans="1:12" ht="26.25" customHeight="1">
      <c r="A49" s="389"/>
      <c r="B49" s="228" t="s">
        <v>164</v>
      </c>
      <c r="C49" s="231" t="s">
        <v>165</v>
      </c>
      <c r="D49" s="60">
        <v>100</v>
      </c>
      <c r="E49" s="190">
        <v>28.9</v>
      </c>
      <c r="F49" s="190">
        <v>4.38</v>
      </c>
      <c r="G49" s="190">
        <v>0.24</v>
      </c>
      <c r="H49" s="190">
        <v>1.23</v>
      </c>
    </row>
    <row r="50" spans="1:12" ht="23.25" customHeight="1">
      <c r="A50" s="389"/>
      <c r="B50" s="425" t="s">
        <v>236</v>
      </c>
      <c r="C50" s="426" t="s">
        <v>207</v>
      </c>
      <c r="D50" s="427">
        <v>100</v>
      </c>
      <c r="E50" s="415">
        <v>61.9</v>
      </c>
      <c r="F50" s="415">
        <v>4.9400000000000004</v>
      </c>
      <c r="G50" s="415">
        <v>4.0199999999999996</v>
      </c>
      <c r="H50" s="415">
        <v>0.59</v>
      </c>
    </row>
    <row r="51" spans="1:12" ht="27" customHeight="1">
      <c r="A51" s="411"/>
      <c r="B51" s="429" t="s">
        <v>211</v>
      </c>
      <c r="C51" s="428" t="s">
        <v>212</v>
      </c>
      <c r="D51" s="258">
        <v>100</v>
      </c>
      <c r="E51" s="259">
        <v>80.7</v>
      </c>
      <c r="F51" s="259">
        <v>11.9</v>
      </c>
      <c r="G51" s="259">
        <v>0.81</v>
      </c>
      <c r="H51" s="259">
        <v>4.8899999999999997</v>
      </c>
      <c r="I51" s="260"/>
      <c r="J51" s="260"/>
      <c r="K51" s="260"/>
      <c r="L51" s="260"/>
    </row>
    <row r="52" spans="1:12" ht="28.5" customHeight="1">
      <c r="A52" s="410"/>
      <c r="B52" s="391" t="s">
        <v>19</v>
      </c>
      <c r="C52" s="392" t="s">
        <v>97</v>
      </c>
      <c r="D52" s="230">
        <v>5</v>
      </c>
      <c r="E52" s="190">
        <v>35.25</v>
      </c>
      <c r="F52" s="190">
        <v>0.03</v>
      </c>
      <c r="G52" s="190">
        <v>3.96</v>
      </c>
      <c r="H52" s="190">
        <v>0.01</v>
      </c>
    </row>
    <row r="53" spans="1:12" ht="27.75" customHeight="1">
      <c r="A53" s="411"/>
      <c r="B53" s="64" t="s">
        <v>20</v>
      </c>
      <c r="C53" s="394" t="s">
        <v>103</v>
      </c>
      <c r="D53" s="230">
        <v>10</v>
      </c>
      <c r="E53" s="190">
        <v>61.2</v>
      </c>
      <c r="F53" s="190">
        <v>0.15333333333333335</v>
      </c>
      <c r="G53" s="190">
        <v>5.3400000000000007</v>
      </c>
      <c r="H53" s="190">
        <v>2.5533333333333341</v>
      </c>
    </row>
    <row r="54" spans="1:12" ht="28.5" customHeight="1">
      <c r="A54" s="411"/>
      <c r="B54" s="64" t="s">
        <v>21</v>
      </c>
      <c r="C54" s="392"/>
      <c r="D54" s="230">
        <v>50</v>
      </c>
      <c r="E54" s="190">
        <v>115</v>
      </c>
      <c r="F54" s="190">
        <v>25.1</v>
      </c>
      <c r="G54" s="190">
        <v>0.83</v>
      </c>
      <c r="H54" s="190">
        <v>3.94</v>
      </c>
    </row>
    <row r="55" spans="1:12" ht="26.25" customHeight="1">
      <c r="A55" s="389" t="s">
        <v>22</v>
      </c>
      <c r="B55" s="64" t="s">
        <v>23</v>
      </c>
      <c r="C55" s="392"/>
      <c r="D55" s="230">
        <v>50</v>
      </c>
      <c r="E55" s="190"/>
      <c r="F55" s="190"/>
      <c r="G55" s="190"/>
      <c r="H55" s="190"/>
    </row>
    <row r="56" spans="1:12" ht="27.75" customHeight="1">
      <c r="A56" s="389"/>
      <c r="B56" s="64" t="s">
        <v>166</v>
      </c>
      <c r="C56" s="392"/>
      <c r="D56" s="230">
        <v>100</v>
      </c>
      <c r="E56" s="190">
        <v>48.1</v>
      </c>
      <c r="F56" s="190">
        <v>10.9</v>
      </c>
      <c r="G56" s="190">
        <v>0</v>
      </c>
      <c r="H56" s="190">
        <v>0</v>
      </c>
    </row>
    <row r="57" spans="1:12" ht="18.95" customHeight="1">
      <c r="A57" s="360" t="s">
        <v>25</v>
      </c>
      <c r="B57" s="361"/>
      <c r="C57" s="362"/>
      <c r="D57" s="281"/>
      <c r="E57" s="282">
        <f>SUM(E46:E56)</f>
        <v>836.2645</v>
      </c>
      <c r="F57" s="282">
        <f>SUM(F46:F56)</f>
        <v>115.08683333333335</v>
      </c>
      <c r="G57" s="282">
        <f>SUM(G46:G56)</f>
        <v>27.735999999999997</v>
      </c>
      <c r="H57" s="282">
        <f>SUM(H46:H56)</f>
        <v>28.112833333333338</v>
      </c>
    </row>
    <row r="58" spans="1:12" ht="15.75" customHeight="1">
      <c r="A58" s="363" t="s">
        <v>57</v>
      </c>
      <c r="B58" s="364"/>
      <c r="C58" s="364"/>
      <c r="D58" s="365"/>
      <c r="E58" s="283">
        <f>AVERAGE(E14,E23,E36,E44,E57)</f>
        <v>709.98018000000013</v>
      </c>
      <c r="F58" s="284">
        <f>AVERAGE(F14,F23,F36,F44,F57)</f>
        <v>97.533900000000003</v>
      </c>
      <c r="G58" s="284">
        <f>AVERAGE(G14,G23,G36,G44,G57)</f>
        <v>22.406899999999997</v>
      </c>
      <c r="H58" s="284">
        <f>AVERAGE(H14,H23,H36,H44,H57)</f>
        <v>26.02</v>
      </c>
    </row>
    <row r="59" spans="1:12" ht="18.95" customHeight="1">
      <c r="A59" s="285"/>
      <c r="B59" s="286"/>
      <c r="C59" s="366" t="s">
        <v>58</v>
      </c>
      <c r="D59" s="367"/>
      <c r="E59" s="287"/>
      <c r="F59" s="288">
        <f>F58*4/E58*100</f>
        <v>54.950210018538812</v>
      </c>
      <c r="G59" s="288">
        <f>G58*9/E58*100</f>
        <v>28.403905585082661</v>
      </c>
      <c r="H59" s="288">
        <f>H58*4/E58*100</f>
        <v>14.659564158537494</v>
      </c>
    </row>
    <row r="60" spans="1:12" ht="18.95" customHeight="1">
      <c r="A60" s="289"/>
      <c r="B60" s="290"/>
      <c r="C60" s="368" t="s">
        <v>93</v>
      </c>
      <c r="D60" s="369"/>
      <c r="E60" s="291" t="s">
        <v>59</v>
      </c>
      <c r="F60" s="292" t="s">
        <v>60</v>
      </c>
      <c r="G60" s="292" t="s">
        <v>61</v>
      </c>
      <c r="H60" s="292" t="s">
        <v>62</v>
      </c>
    </row>
    <row r="61" spans="1:12" ht="18.95" customHeight="1">
      <c r="A61" s="370" t="s">
        <v>125</v>
      </c>
      <c r="B61" s="370"/>
      <c r="C61" s="370"/>
      <c r="D61" s="370"/>
      <c r="E61" s="371"/>
      <c r="F61" s="371"/>
      <c r="G61" s="371"/>
      <c r="H61" s="371"/>
    </row>
    <row r="62" spans="1:12" ht="18.95" customHeight="1">
      <c r="A62" s="351" t="s">
        <v>126</v>
      </c>
      <c r="B62" s="352"/>
      <c r="C62" s="352"/>
      <c r="D62" s="352"/>
      <c r="E62" s="352"/>
      <c r="F62" s="352"/>
      <c r="G62" s="352"/>
      <c r="H62" s="353"/>
    </row>
    <row r="63" spans="1:12" ht="18.95" customHeight="1">
      <c r="A63" s="354" t="s">
        <v>127</v>
      </c>
      <c r="B63" s="355"/>
      <c r="C63" s="355"/>
      <c r="D63" s="355"/>
      <c r="E63" s="355"/>
      <c r="F63" s="355"/>
      <c r="G63" s="355"/>
      <c r="H63" s="356"/>
    </row>
    <row r="64" spans="1:12" ht="18.95" customHeight="1">
      <c r="A64" s="357" t="s">
        <v>128</v>
      </c>
      <c r="B64" s="358"/>
      <c r="C64" s="358"/>
      <c r="D64" s="358"/>
      <c r="E64" s="358"/>
      <c r="F64" s="358"/>
      <c r="G64" s="358"/>
      <c r="H64" s="359"/>
    </row>
    <row r="65" spans="1:8" ht="18.95" customHeight="1">
      <c r="A65" s="357" t="s">
        <v>129</v>
      </c>
      <c r="B65" s="358"/>
      <c r="C65" s="358"/>
      <c r="D65" s="358"/>
      <c r="E65" s="358"/>
      <c r="F65" s="358"/>
      <c r="G65" s="358"/>
      <c r="H65" s="359"/>
    </row>
    <row r="66" spans="1:8" ht="18.95" customHeight="1">
      <c r="A66" s="357" t="s">
        <v>130</v>
      </c>
      <c r="B66" s="358"/>
      <c r="C66" s="358"/>
      <c r="D66" s="358"/>
      <c r="E66" s="358"/>
      <c r="F66" s="358"/>
      <c r="G66" s="358"/>
      <c r="H66" s="359"/>
    </row>
    <row r="67" spans="1:8" ht="18.95" hidden="1" customHeight="1">
      <c r="A67" s="344"/>
      <c r="B67" s="345"/>
      <c r="C67" s="345"/>
      <c r="D67" s="345"/>
      <c r="E67" s="345"/>
      <c r="F67" s="345"/>
      <c r="G67" s="345"/>
      <c r="H67" s="346"/>
    </row>
    <row r="68" spans="1:8" ht="18.95" customHeight="1">
      <c r="A68" s="347" t="s">
        <v>131</v>
      </c>
      <c r="B68" s="347"/>
      <c r="C68" s="347"/>
      <c r="D68" s="347"/>
      <c r="E68" s="347"/>
      <c r="F68" s="347"/>
      <c r="G68" s="347"/>
      <c r="H68" s="347"/>
    </row>
    <row r="69" spans="1:8" ht="18.95" customHeight="1">
      <c r="A69" s="293" t="s">
        <v>132</v>
      </c>
      <c r="B69" s="294" t="s">
        <v>133</v>
      </c>
      <c r="C69" s="265"/>
      <c r="D69" s="265"/>
      <c r="E69" s="295"/>
      <c r="F69" s="295"/>
      <c r="G69" s="295"/>
      <c r="H69" s="296"/>
    </row>
    <row r="70" spans="1:8" ht="18.95" customHeight="1">
      <c r="A70" s="266" t="s">
        <v>134</v>
      </c>
      <c r="B70" s="267" t="s">
        <v>135</v>
      </c>
      <c r="C70" s="268"/>
      <c r="D70" s="268"/>
      <c r="E70" s="297"/>
      <c r="F70" s="297"/>
      <c r="G70" s="297"/>
      <c r="H70" s="298"/>
    </row>
    <row r="71" spans="1:8" ht="18.95" customHeight="1">
      <c r="A71" s="299" t="s">
        <v>136</v>
      </c>
      <c r="B71" s="300" t="s">
        <v>137</v>
      </c>
      <c r="C71" s="269"/>
      <c r="D71" s="269"/>
      <c r="E71" s="301"/>
      <c r="F71" s="301"/>
      <c r="G71" s="301"/>
      <c r="H71" s="302"/>
    </row>
    <row r="72" spans="1:8" ht="18.95" customHeight="1">
      <c r="A72" s="348" t="s">
        <v>138</v>
      </c>
      <c r="B72" s="348"/>
      <c r="C72" s="348"/>
      <c r="D72" s="348"/>
      <c r="E72" s="348"/>
      <c r="F72" s="348"/>
      <c r="G72" s="348"/>
      <c r="H72" s="348"/>
    </row>
    <row r="73" spans="1:8">
      <c r="A73" s="349" t="s">
        <v>139</v>
      </c>
      <c r="B73" s="350"/>
      <c r="C73" s="303"/>
      <c r="D73" s="303"/>
      <c r="E73" s="303"/>
      <c r="F73" s="303"/>
      <c r="G73" s="303"/>
      <c r="H73" s="304"/>
    </row>
    <row r="80" spans="1:8">
      <c r="C80" s="305"/>
    </row>
  </sheetData>
  <mergeCells count="18">
    <mergeCell ref="A14:C14"/>
    <mergeCell ref="A23:C23"/>
    <mergeCell ref="A36:C36"/>
    <mergeCell ref="A44:C44"/>
    <mergeCell ref="A57:C57"/>
    <mergeCell ref="A58:D58"/>
    <mergeCell ref="C59:D59"/>
    <mergeCell ref="C60:D60"/>
    <mergeCell ref="A61:H61"/>
    <mergeCell ref="A67:H67"/>
    <mergeCell ref="A68:H68"/>
    <mergeCell ref="A72:H72"/>
    <mergeCell ref="A73:B73"/>
    <mergeCell ref="A62:H62"/>
    <mergeCell ref="A63:H63"/>
    <mergeCell ref="A64:H64"/>
    <mergeCell ref="A65:H65"/>
    <mergeCell ref="A66:H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CC75-D726-4F92-AEA8-B96B9CCCCA0C}">
  <dimension ref="A1:W72"/>
  <sheetViews>
    <sheetView tabSelected="1" workbookViewId="0">
      <selection activeCell="I4" sqref="I4"/>
    </sheetView>
  </sheetViews>
  <sheetFormatPr defaultColWidth="10.5703125" defaultRowHeight="15"/>
  <cols>
    <col min="1" max="1" width="13.7109375" style="180" customWidth="1"/>
    <col min="2" max="2" width="37.7109375" style="180" customWidth="1"/>
    <col min="3" max="3" width="59.140625" style="180" customWidth="1"/>
    <col min="4" max="4" width="11.140625" style="180" customWidth="1"/>
    <col min="5" max="5" width="16.28515625" style="180" customWidth="1"/>
    <col min="6" max="6" width="15.7109375" style="180" customWidth="1"/>
    <col min="7" max="7" width="13" style="180" customWidth="1"/>
    <col min="8" max="8" width="11.28515625" style="180" customWidth="1"/>
    <col min="9" max="16384" width="10.5703125" style="180"/>
  </cols>
  <sheetData>
    <row r="1" spans="1:23" ht="15.75">
      <c r="A1" s="374" t="s">
        <v>0</v>
      </c>
      <c r="B1" s="374"/>
      <c r="C1" s="372"/>
      <c r="D1" s="372"/>
      <c r="E1" s="8"/>
      <c r="F1" s="8"/>
      <c r="G1" s="8"/>
      <c r="H1" s="8"/>
    </row>
    <row r="2" spans="1:23" ht="15.75">
      <c r="A2" s="181"/>
      <c r="B2" s="182">
        <v>46048</v>
      </c>
      <c r="C2" s="373"/>
      <c r="D2" s="373"/>
      <c r="E2" s="9"/>
      <c r="F2" s="8"/>
      <c r="G2" s="8"/>
      <c r="H2" s="8"/>
    </row>
    <row r="3" spans="1:23" s="183" customFormat="1" ht="29.25" customHeight="1">
      <c r="A3" s="403" t="s">
        <v>197</v>
      </c>
      <c r="B3" s="1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23" ht="27.75" customHeight="1">
      <c r="A4" s="184"/>
      <c r="B4" s="64" t="s">
        <v>169</v>
      </c>
      <c r="C4" s="66" t="s">
        <v>188</v>
      </c>
      <c r="D4" s="16">
        <v>140</v>
      </c>
      <c r="E4" s="16">
        <v>283</v>
      </c>
      <c r="F4" s="16">
        <v>10.8</v>
      </c>
      <c r="G4" s="16">
        <v>20.3</v>
      </c>
      <c r="H4" s="16">
        <v>13.7</v>
      </c>
      <c r="I4" s="244"/>
    </row>
    <row r="5" spans="1:23" ht="30.75" hidden="1">
      <c r="A5" s="185" t="s">
        <v>10</v>
      </c>
      <c r="B5" s="18" t="s">
        <v>170</v>
      </c>
      <c r="C5" s="15" t="s">
        <v>189</v>
      </c>
      <c r="D5" s="20">
        <v>20</v>
      </c>
      <c r="E5" s="16">
        <v>19.5</v>
      </c>
      <c r="F5" s="16">
        <v>1.55</v>
      </c>
      <c r="G5" s="16">
        <v>1.1599999999999999</v>
      </c>
      <c r="H5" s="16">
        <v>0.71499999999999997</v>
      </c>
      <c r="J5" s="186"/>
      <c r="K5" s="187"/>
      <c r="L5" s="188"/>
      <c r="M5" s="189"/>
      <c r="N5" s="189"/>
      <c r="O5" s="189"/>
      <c r="P5" s="189"/>
    </row>
    <row r="6" spans="1:23" ht="26.25" customHeight="1">
      <c r="A6" s="35"/>
      <c r="B6" s="65" t="s">
        <v>12</v>
      </c>
      <c r="C6" s="35" t="s">
        <v>13</v>
      </c>
      <c r="D6" s="60">
        <v>100</v>
      </c>
      <c r="E6" s="190">
        <v>88</v>
      </c>
      <c r="F6" s="190">
        <v>16.899999999999999</v>
      </c>
      <c r="G6" s="190">
        <v>0.62</v>
      </c>
      <c r="H6" s="190">
        <v>3.02</v>
      </c>
      <c r="I6" s="191"/>
      <c r="J6" s="192"/>
      <c r="K6" s="192"/>
      <c r="L6" s="193"/>
      <c r="M6" s="194"/>
      <c r="N6" s="194"/>
      <c r="O6" s="194"/>
      <c r="P6" s="194"/>
    </row>
    <row r="7" spans="1:23" ht="23.25" customHeight="1">
      <c r="A7" s="35"/>
      <c r="B7" s="54" t="s">
        <v>141</v>
      </c>
      <c r="C7" s="55" t="s">
        <v>190</v>
      </c>
      <c r="D7" s="25">
        <v>100</v>
      </c>
      <c r="E7" s="16">
        <v>134.40100000000001</v>
      </c>
      <c r="F7" s="16">
        <v>28.482999999999997</v>
      </c>
      <c r="G7" s="16">
        <v>0.72199999999999986</v>
      </c>
      <c r="H7" s="16">
        <v>4.1279999999999992</v>
      </c>
    </row>
    <row r="8" spans="1:23" ht="27.75" customHeight="1">
      <c r="A8" s="195"/>
      <c r="B8" s="44" t="s">
        <v>80</v>
      </c>
      <c r="C8" s="417" t="s">
        <v>81</v>
      </c>
      <c r="D8" s="258">
        <v>100</v>
      </c>
      <c r="E8" s="416">
        <v>63.2</v>
      </c>
      <c r="F8" s="416">
        <v>9.44</v>
      </c>
      <c r="G8" s="416">
        <v>0.34200000000000003</v>
      </c>
      <c r="H8" s="416">
        <v>3.89</v>
      </c>
      <c r="I8" s="16"/>
      <c r="J8" s="191"/>
      <c r="K8" s="197"/>
      <c r="L8" s="198"/>
      <c r="M8" s="189"/>
      <c r="N8" s="189"/>
      <c r="O8" s="189"/>
      <c r="P8" s="189"/>
    </row>
    <row r="9" spans="1:23" ht="17.25" customHeight="1">
      <c r="A9" s="35"/>
      <c r="B9" s="15" t="s">
        <v>153</v>
      </c>
      <c r="C9" s="15" t="s">
        <v>229</v>
      </c>
      <c r="D9" s="25">
        <v>100</v>
      </c>
      <c r="E9" s="16">
        <v>84.6</v>
      </c>
      <c r="F9" s="16">
        <v>3.15</v>
      </c>
      <c r="G9" s="16">
        <v>0.06</v>
      </c>
      <c r="H9" s="16">
        <v>0.98</v>
      </c>
    </row>
    <row r="10" spans="1:23" ht="30" customHeight="1">
      <c r="A10" s="35"/>
      <c r="B10" s="31" t="s">
        <v>19</v>
      </c>
      <c r="C10" s="32" t="s">
        <v>97</v>
      </c>
      <c r="D10" s="25">
        <v>5</v>
      </c>
      <c r="E10" s="16">
        <v>35.25</v>
      </c>
      <c r="F10" s="16">
        <v>0.03</v>
      </c>
      <c r="G10" s="16">
        <v>3.96</v>
      </c>
      <c r="H10" s="16">
        <v>0.01</v>
      </c>
      <c r="I10" s="199"/>
      <c r="J10" s="199"/>
      <c r="K10" s="200"/>
      <c r="L10" s="200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</row>
    <row r="11" spans="1:23" ht="23.25" customHeight="1">
      <c r="A11" s="202"/>
      <c r="B11" s="23" t="s">
        <v>20</v>
      </c>
      <c r="C11" s="34" t="s">
        <v>103</v>
      </c>
      <c r="D11" s="25">
        <v>5</v>
      </c>
      <c r="E11" s="16">
        <v>30.6</v>
      </c>
      <c r="F11" s="16">
        <v>0.08</v>
      </c>
      <c r="G11" s="16">
        <v>2.67</v>
      </c>
      <c r="H11" s="16">
        <v>1.28</v>
      </c>
      <c r="I11" s="199"/>
      <c r="J11" s="199"/>
      <c r="K11" s="200"/>
      <c r="L11" s="200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</row>
    <row r="12" spans="1:23" ht="18.75" customHeight="1">
      <c r="A12" s="202"/>
      <c r="B12" s="23" t="s">
        <v>21</v>
      </c>
      <c r="C12" s="35"/>
      <c r="D12" s="25">
        <v>50</v>
      </c>
      <c r="E12" s="16">
        <v>115</v>
      </c>
      <c r="F12" s="16">
        <v>25.1</v>
      </c>
      <c r="G12" s="16">
        <v>0.83</v>
      </c>
      <c r="H12" s="16">
        <v>3.94</v>
      </c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</row>
    <row r="13" spans="1:23" ht="20.25" customHeight="1">
      <c r="A13" s="203" t="s">
        <v>22</v>
      </c>
      <c r="B13" s="23" t="s">
        <v>23</v>
      </c>
      <c r="C13" s="35"/>
      <c r="D13" s="25">
        <v>50</v>
      </c>
      <c r="E13" s="16"/>
      <c r="F13" s="16"/>
      <c r="G13" s="16"/>
      <c r="H13" s="16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</row>
    <row r="14" spans="1:23" ht="16.5" customHeight="1">
      <c r="A14" s="203"/>
      <c r="B14" s="23" t="s">
        <v>41</v>
      </c>
      <c r="C14" s="35"/>
      <c r="D14" s="25">
        <v>100</v>
      </c>
      <c r="E14" s="16">
        <v>40</v>
      </c>
      <c r="F14" s="16">
        <v>9.24</v>
      </c>
      <c r="G14" s="16">
        <v>0</v>
      </c>
      <c r="H14" s="16">
        <v>0.3</v>
      </c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</row>
    <row r="15" spans="1:23" s="183" customFormat="1" ht="18.95" customHeight="1">
      <c r="A15" s="328" t="s">
        <v>25</v>
      </c>
      <c r="B15" s="329"/>
      <c r="C15" s="330"/>
      <c r="D15" s="38"/>
      <c r="E15" s="39">
        <f>SUM(E4:E14)</f>
        <v>893.55100000000016</v>
      </c>
      <c r="F15" s="39">
        <f>SUM(F4:F14)</f>
        <v>104.77300000000001</v>
      </c>
      <c r="G15" s="39">
        <f>SUM(G4:G14)</f>
        <v>30.664000000000001</v>
      </c>
      <c r="H15" s="39">
        <f>SUM(H4:H14)</f>
        <v>31.963000000000005</v>
      </c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</row>
    <row r="16" spans="1:23" ht="45" customHeight="1">
      <c r="A16" s="240" t="s">
        <v>198</v>
      </c>
      <c r="B16" s="12" t="s">
        <v>2</v>
      </c>
      <c r="C16" s="12" t="s">
        <v>3</v>
      </c>
      <c r="D16" s="13" t="s">
        <v>4</v>
      </c>
      <c r="E16" s="13" t="s">
        <v>5</v>
      </c>
      <c r="F16" s="13" t="s">
        <v>6</v>
      </c>
      <c r="G16" s="13" t="s">
        <v>7</v>
      </c>
      <c r="H16" s="13" t="s">
        <v>8</v>
      </c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</row>
    <row r="17" spans="1:23" ht="29.25" customHeight="1">
      <c r="A17" s="221"/>
      <c r="B17" s="41" t="s">
        <v>171</v>
      </c>
      <c r="C17" s="42" t="s">
        <v>191</v>
      </c>
      <c r="D17" s="16">
        <v>250</v>
      </c>
      <c r="E17" s="16">
        <v>152</v>
      </c>
      <c r="F17" s="16">
        <v>10.6</v>
      </c>
      <c r="G17" s="16">
        <v>7.02</v>
      </c>
      <c r="H17" s="16">
        <v>10.8</v>
      </c>
      <c r="I17" s="199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</row>
    <row r="18" spans="1:23" ht="35.1" hidden="1" customHeight="1">
      <c r="A18" s="185" t="s">
        <v>10</v>
      </c>
      <c r="B18" s="43" t="s">
        <v>172</v>
      </c>
      <c r="C18" s="42" t="s">
        <v>173</v>
      </c>
      <c r="D18" s="20">
        <v>50</v>
      </c>
      <c r="E18" s="16">
        <v>31.4</v>
      </c>
      <c r="F18" s="16">
        <v>3.43</v>
      </c>
      <c r="G18" s="16">
        <v>1.25</v>
      </c>
      <c r="H18" s="16">
        <v>0.97899999999999998</v>
      </c>
      <c r="I18" s="199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</row>
    <row r="19" spans="1:23" ht="21" customHeight="1">
      <c r="A19" s="221"/>
      <c r="B19" s="28" t="s">
        <v>149</v>
      </c>
      <c r="C19" s="222"/>
      <c r="D19" s="25">
        <v>20</v>
      </c>
      <c r="E19" s="16">
        <v>35.4</v>
      </c>
      <c r="F19" s="16">
        <v>1.23</v>
      </c>
      <c r="G19" s="16">
        <v>3</v>
      </c>
      <c r="H19" s="16">
        <v>0.9</v>
      </c>
      <c r="I19" s="199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</row>
    <row r="20" spans="1:23" ht="30.75" customHeight="1">
      <c r="A20" s="184"/>
      <c r="B20" s="18" t="s">
        <v>174</v>
      </c>
      <c r="C20" s="42" t="s">
        <v>192</v>
      </c>
      <c r="D20" s="25">
        <v>100</v>
      </c>
      <c r="E20" s="16">
        <v>219</v>
      </c>
      <c r="F20" s="16">
        <v>28.4</v>
      </c>
      <c r="G20" s="16">
        <v>8.41</v>
      </c>
      <c r="H20" s="16">
        <v>6.45</v>
      </c>
      <c r="I20" s="199"/>
    </row>
    <row r="21" spans="1:23" ht="24.75" customHeight="1">
      <c r="A21" s="202"/>
      <c r="B21" s="23" t="s">
        <v>21</v>
      </c>
      <c r="C21" s="35"/>
      <c r="D21" s="25">
        <v>50</v>
      </c>
      <c r="E21" s="16">
        <v>115</v>
      </c>
      <c r="F21" s="16">
        <v>25.1</v>
      </c>
      <c r="G21" s="16">
        <v>0.83</v>
      </c>
      <c r="H21" s="16">
        <v>3.94</v>
      </c>
      <c r="L21" s="223"/>
      <c r="M21" s="224"/>
      <c r="N21" s="224"/>
      <c r="O21" s="224"/>
      <c r="P21" s="224"/>
      <c r="Q21" s="224"/>
    </row>
    <row r="22" spans="1:23" ht="18" customHeight="1">
      <c r="A22" s="203" t="s">
        <v>22</v>
      </c>
      <c r="B22" s="23" t="s">
        <v>23</v>
      </c>
      <c r="C22" s="35"/>
      <c r="D22" s="25">
        <v>50</v>
      </c>
      <c r="E22" s="16"/>
      <c r="F22" s="16"/>
      <c r="G22" s="16"/>
      <c r="H22" s="16"/>
      <c r="O22" s="201"/>
      <c r="P22" s="201"/>
      <c r="Q22" s="201"/>
      <c r="R22" s="201"/>
      <c r="S22" s="201"/>
      <c r="T22" s="201"/>
      <c r="U22" s="201"/>
      <c r="V22" s="201"/>
    </row>
    <row r="23" spans="1:23" ht="23.25" customHeight="1">
      <c r="A23" s="203"/>
      <c r="B23" s="23" t="s">
        <v>47</v>
      </c>
      <c r="C23" s="35"/>
      <c r="D23" s="25">
        <v>100</v>
      </c>
      <c r="E23" s="16">
        <v>32.4</v>
      </c>
      <c r="F23" s="16">
        <v>5.6</v>
      </c>
      <c r="G23" s="16">
        <v>0.2</v>
      </c>
      <c r="H23" s="16">
        <v>0.6</v>
      </c>
      <c r="O23" s="201"/>
      <c r="P23" s="201"/>
      <c r="Q23" s="201"/>
      <c r="R23" s="201"/>
      <c r="S23" s="201"/>
      <c r="T23" s="201"/>
      <c r="U23" s="201"/>
      <c r="V23" s="201"/>
    </row>
    <row r="24" spans="1:23" s="183" customFormat="1" ht="18.95" customHeight="1">
      <c r="A24" s="328" t="s">
        <v>25</v>
      </c>
      <c r="B24" s="329"/>
      <c r="C24" s="330"/>
      <c r="D24" s="38"/>
      <c r="E24" s="39">
        <f>SUM(E17:E23)</f>
        <v>585.19999999999993</v>
      </c>
      <c r="F24" s="39">
        <f>SUM(F17:F23)</f>
        <v>74.359999999999985</v>
      </c>
      <c r="G24" s="39">
        <f>SUM(G17:G23)</f>
        <v>20.709999999999997</v>
      </c>
      <c r="H24" s="39">
        <f>SUM(H17:H23)</f>
        <v>23.669000000000004</v>
      </c>
      <c r="O24" s="204"/>
      <c r="P24" s="204"/>
      <c r="Q24" s="204"/>
      <c r="R24" s="204"/>
      <c r="S24" s="204"/>
      <c r="T24" s="204"/>
      <c r="U24" s="204"/>
      <c r="V24" s="204"/>
    </row>
    <row r="25" spans="1:23" ht="36" customHeight="1">
      <c r="A25" s="239" t="s">
        <v>199</v>
      </c>
      <c r="B25" s="12" t="s">
        <v>2</v>
      </c>
      <c r="C25" s="12" t="s">
        <v>3</v>
      </c>
      <c r="D25" s="13" t="s">
        <v>4</v>
      </c>
      <c r="E25" s="13" t="s">
        <v>5</v>
      </c>
      <c r="F25" s="13" t="s">
        <v>6</v>
      </c>
      <c r="G25" s="13" t="s">
        <v>7</v>
      </c>
      <c r="H25" s="13" t="s">
        <v>8</v>
      </c>
      <c r="O25" s="201"/>
      <c r="P25" s="201"/>
      <c r="Q25" s="201"/>
      <c r="R25" s="201"/>
      <c r="S25" s="201"/>
      <c r="T25" s="201"/>
      <c r="U25" s="201"/>
      <c r="V25" s="201"/>
    </row>
    <row r="26" spans="1:23" s="183" customFormat="1" ht="36.75" customHeight="1">
      <c r="A26" s="14"/>
      <c r="B26" s="228" t="s">
        <v>208</v>
      </c>
      <c r="C26" s="225" t="s">
        <v>213</v>
      </c>
      <c r="D26" s="16">
        <v>140</v>
      </c>
      <c r="E26" s="16">
        <v>181.3</v>
      </c>
      <c r="F26" s="16">
        <v>8.73</v>
      </c>
      <c r="G26" s="16">
        <v>10.65</v>
      </c>
      <c r="H26" s="16">
        <v>12.48</v>
      </c>
      <c r="I26" s="250"/>
      <c r="J26" s="226"/>
      <c r="K26" s="226"/>
      <c r="L26" s="204"/>
      <c r="M26" s="204"/>
      <c r="N26" s="204"/>
    </row>
    <row r="27" spans="1:23" s="183" customFormat="1" ht="35.1" hidden="1" customHeight="1">
      <c r="A27" s="17" t="s">
        <v>10</v>
      </c>
      <c r="B27" s="400" t="s">
        <v>209</v>
      </c>
      <c r="C27" s="401" t="s">
        <v>214</v>
      </c>
      <c r="D27" s="20">
        <v>20</v>
      </c>
      <c r="E27" s="16">
        <v>23</v>
      </c>
      <c r="F27" s="16">
        <v>2.31</v>
      </c>
      <c r="G27" s="16">
        <v>0.96</v>
      </c>
      <c r="H27" s="16">
        <v>0.9</v>
      </c>
      <c r="I27" s="250"/>
      <c r="J27" s="226"/>
      <c r="K27" s="226"/>
      <c r="L27" s="204"/>
      <c r="M27" s="204"/>
      <c r="N27" s="204"/>
    </row>
    <row r="28" spans="1:23" s="183" customFormat="1" ht="30" customHeight="1">
      <c r="A28" s="45"/>
      <c r="B28" s="64" t="s">
        <v>89</v>
      </c>
      <c r="C28" s="34"/>
      <c r="D28" s="25">
        <v>100</v>
      </c>
      <c r="E28" s="16">
        <v>72.5</v>
      </c>
      <c r="F28" s="16">
        <v>15.5</v>
      </c>
      <c r="G28" s="16">
        <v>0.1</v>
      </c>
      <c r="H28" s="16">
        <v>1.9</v>
      </c>
      <c r="I28" s="250"/>
      <c r="J28" s="226"/>
      <c r="K28" s="226"/>
      <c r="L28" s="204"/>
      <c r="M28" s="204"/>
      <c r="N28" s="204"/>
    </row>
    <row r="29" spans="1:23" s="183" customFormat="1" ht="22.5" customHeight="1">
      <c r="A29" s="45"/>
      <c r="B29" s="65" t="s">
        <v>12</v>
      </c>
      <c r="C29" s="46" t="s">
        <v>210</v>
      </c>
      <c r="D29" s="25">
        <v>100</v>
      </c>
      <c r="E29" s="16">
        <v>88</v>
      </c>
      <c r="F29" s="16">
        <v>16.899999999999999</v>
      </c>
      <c r="G29" s="16">
        <v>0.62</v>
      </c>
      <c r="H29" s="16">
        <v>3.02</v>
      </c>
      <c r="I29" s="250"/>
      <c r="J29" s="226"/>
      <c r="K29" s="226"/>
      <c r="L29" s="204"/>
      <c r="M29" s="204"/>
      <c r="N29" s="204"/>
    </row>
    <row r="30" spans="1:23" ht="20.25" customHeight="1">
      <c r="A30" s="22"/>
      <c r="B30" s="196" t="s">
        <v>67</v>
      </c>
      <c r="C30" s="66" t="s">
        <v>207</v>
      </c>
      <c r="D30" s="25">
        <v>100</v>
      </c>
      <c r="E30" s="16">
        <v>61.9</v>
      </c>
      <c r="F30" s="16">
        <v>4.9400000000000004</v>
      </c>
      <c r="G30" s="16">
        <v>4.0199999999999996</v>
      </c>
      <c r="H30" s="16">
        <v>0.59</v>
      </c>
      <c r="I30" s="244"/>
      <c r="J30" s="201"/>
      <c r="K30" s="201"/>
      <c r="L30" s="201"/>
    </row>
    <row r="31" spans="1:23" ht="24" customHeight="1">
      <c r="A31" s="22"/>
      <c r="B31" s="30" t="s">
        <v>211</v>
      </c>
      <c r="C31" s="35" t="s">
        <v>212</v>
      </c>
      <c r="D31" s="25">
        <v>100</v>
      </c>
      <c r="E31" s="16">
        <v>80.7</v>
      </c>
      <c r="F31" s="16">
        <v>11.9</v>
      </c>
      <c r="G31" s="16">
        <v>0.81</v>
      </c>
      <c r="H31" s="16">
        <v>4.8899999999999997</v>
      </c>
      <c r="I31" s="244"/>
    </row>
    <row r="32" spans="1:23" ht="35.25" customHeight="1">
      <c r="A32" s="22"/>
      <c r="B32" s="31" t="s">
        <v>19</v>
      </c>
      <c r="C32" s="32" t="s">
        <v>97</v>
      </c>
      <c r="D32" s="25">
        <v>5</v>
      </c>
      <c r="E32" s="16">
        <v>35.25</v>
      </c>
      <c r="F32" s="16">
        <v>0.03</v>
      </c>
      <c r="G32" s="16">
        <v>3.96</v>
      </c>
      <c r="H32" s="16">
        <v>0.01</v>
      </c>
      <c r="I32" s="244"/>
    </row>
    <row r="33" spans="1:9" ht="26.25" customHeight="1">
      <c r="A33" s="33"/>
      <c r="B33" s="23" t="s">
        <v>20</v>
      </c>
      <c r="C33" s="34" t="s">
        <v>103</v>
      </c>
      <c r="D33" s="25">
        <v>5</v>
      </c>
      <c r="E33" s="16">
        <v>30.6</v>
      </c>
      <c r="F33" s="16">
        <v>0.08</v>
      </c>
      <c r="G33" s="16">
        <v>2.67</v>
      </c>
      <c r="H33" s="16">
        <v>1.28</v>
      </c>
      <c r="I33" s="244"/>
    </row>
    <row r="34" spans="1:9" ht="19.5" customHeight="1">
      <c r="A34" s="33"/>
      <c r="B34" s="23" t="s">
        <v>21</v>
      </c>
      <c r="C34" s="35"/>
      <c r="D34" s="25">
        <v>50</v>
      </c>
      <c r="E34" s="16">
        <v>115</v>
      </c>
      <c r="F34" s="16">
        <v>25.1</v>
      </c>
      <c r="G34" s="16">
        <v>0.83</v>
      </c>
      <c r="H34" s="16">
        <v>3.94</v>
      </c>
      <c r="I34" s="244"/>
    </row>
    <row r="35" spans="1:9" ht="22.5" customHeight="1">
      <c r="A35" s="37" t="s">
        <v>22</v>
      </c>
      <c r="B35" s="23" t="s">
        <v>23</v>
      </c>
      <c r="C35" s="35"/>
      <c r="D35" s="25">
        <v>50</v>
      </c>
      <c r="E35" s="16"/>
      <c r="F35" s="16"/>
      <c r="G35" s="16"/>
      <c r="H35" s="16"/>
      <c r="I35" s="244"/>
    </row>
    <row r="36" spans="1:9" s="183" customFormat="1" ht="18" customHeight="1">
      <c r="A36" s="203"/>
      <c r="B36" s="196" t="s">
        <v>24</v>
      </c>
      <c r="C36" s="35"/>
      <c r="D36" s="25">
        <v>100</v>
      </c>
      <c r="E36" s="16">
        <v>48.8</v>
      </c>
      <c r="F36" s="16">
        <v>13.48</v>
      </c>
      <c r="G36" s="16">
        <v>0</v>
      </c>
      <c r="H36" s="16">
        <v>0</v>
      </c>
      <c r="I36" s="399"/>
    </row>
    <row r="37" spans="1:9" ht="27" customHeight="1">
      <c r="A37" s="328" t="s">
        <v>25</v>
      </c>
      <c r="B37" s="329"/>
      <c r="C37" s="330"/>
      <c r="D37" s="232"/>
      <c r="E37" s="233">
        <f>SUM(E26:E36)</f>
        <v>737.05</v>
      </c>
      <c r="F37" s="233">
        <f>SUM(F26:F36)</f>
        <v>98.97</v>
      </c>
      <c r="G37" s="233">
        <f>SUM(G26:G36)</f>
        <v>24.619999999999997</v>
      </c>
      <c r="H37" s="233">
        <f>SUM(H26:H36)</f>
        <v>29.010000000000005</v>
      </c>
      <c r="I37" s="250"/>
    </row>
    <row r="38" spans="1:9" ht="46.5" customHeight="1">
      <c r="A38" s="402" t="s">
        <v>215</v>
      </c>
      <c r="B38" s="28" t="s">
        <v>175</v>
      </c>
      <c r="C38" s="66" t="s">
        <v>193</v>
      </c>
      <c r="D38" s="16">
        <v>250</v>
      </c>
      <c r="E38" s="16">
        <v>163.75</v>
      </c>
      <c r="F38" s="16">
        <v>15.024999999999999</v>
      </c>
      <c r="G38" s="16">
        <v>6.125</v>
      </c>
      <c r="H38" s="16">
        <v>11.049999999999999</v>
      </c>
    </row>
    <row r="39" spans="1:9" ht="30.75" hidden="1" customHeight="1">
      <c r="A39" s="185" t="s">
        <v>10</v>
      </c>
      <c r="B39" s="28" t="s">
        <v>176</v>
      </c>
      <c r="C39" s="106" t="s">
        <v>194</v>
      </c>
      <c r="D39" s="20">
        <v>50</v>
      </c>
      <c r="E39" s="16">
        <v>51</v>
      </c>
      <c r="F39" s="16">
        <v>5.2</v>
      </c>
      <c r="G39" s="16">
        <v>2.41</v>
      </c>
      <c r="H39" s="16">
        <v>1.7999999999999998</v>
      </c>
    </row>
    <row r="40" spans="1:9" ht="35.1" customHeight="1">
      <c r="A40" s="221"/>
      <c r="B40" s="234" t="s">
        <v>177</v>
      </c>
      <c r="C40" s="235" t="s">
        <v>195</v>
      </c>
      <c r="D40" s="25">
        <v>160</v>
      </c>
      <c r="E40" s="16">
        <v>219.84</v>
      </c>
      <c r="F40" s="16">
        <v>45.12</v>
      </c>
      <c r="G40" s="16">
        <v>1.76</v>
      </c>
      <c r="H40" s="16">
        <v>4.62</v>
      </c>
    </row>
    <row r="41" spans="1:9" ht="25.5" customHeight="1">
      <c r="A41" s="202"/>
      <c r="B41" s="23" t="s">
        <v>21</v>
      </c>
      <c r="C41" s="35"/>
      <c r="D41" s="25">
        <v>50</v>
      </c>
      <c r="E41" s="16">
        <v>115</v>
      </c>
      <c r="F41" s="16">
        <v>25.1</v>
      </c>
      <c r="G41" s="16">
        <v>0.83</v>
      </c>
      <c r="H41" s="16">
        <v>3.94</v>
      </c>
    </row>
    <row r="42" spans="1:9" ht="19.5" customHeight="1">
      <c r="A42" s="203" t="s">
        <v>22</v>
      </c>
      <c r="B42" s="23" t="s">
        <v>23</v>
      </c>
      <c r="C42" s="35"/>
      <c r="D42" s="25">
        <v>50</v>
      </c>
      <c r="E42" s="16"/>
      <c r="F42" s="16"/>
      <c r="G42" s="16"/>
      <c r="H42" s="16"/>
    </row>
    <row r="43" spans="1:9" ht="19.5" customHeight="1">
      <c r="A43" s="203"/>
      <c r="B43" s="23" t="s">
        <v>178</v>
      </c>
      <c r="C43" s="35"/>
      <c r="D43" s="25">
        <v>100</v>
      </c>
      <c r="E43" s="16">
        <v>29.9</v>
      </c>
      <c r="F43" s="16">
        <v>4.59</v>
      </c>
      <c r="G43" s="16">
        <v>0.15</v>
      </c>
      <c r="H43" s="16">
        <v>1.35</v>
      </c>
    </row>
    <row r="44" spans="1:9" ht="18.95" customHeight="1">
      <c r="A44" s="328" t="s">
        <v>25</v>
      </c>
      <c r="B44" s="329"/>
      <c r="C44" s="330"/>
      <c r="D44" s="60"/>
      <c r="E44" s="61">
        <f>SUM(E38:E43)</f>
        <v>579.49</v>
      </c>
      <c r="F44" s="61">
        <f>SUM(F38:F43)</f>
        <v>95.034999999999997</v>
      </c>
      <c r="G44" s="61">
        <f>SUM(G38:G43)</f>
        <v>11.275</v>
      </c>
      <c r="H44" s="61">
        <f>SUM(H38:H43)</f>
        <v>22.76</v>
      </c>
    </row>
    <row r="45" spans="1:9" ht="33" customHeight="1">
      <c r="A45" s="239" t="s">
        <v>200</v>
      </c>
      <c r="B45" s="12" t="s">
        <v>2</v>
      </c>
      <c r="C45" s="12" t="s">
        <v>3</v>
      </c>
      <c r="D45" s="13" t="s">
        <v>4</v>
      </c>
      <c r="E45" s="13" t="s">
        <v>5</v>
      </c>
      <c r="F45" s="13" t="s">
        <v>6</v>
      </c>
      <c r="G45" s="13" t="s">
        <v>7</v>
      </c>
      <c r="H45" s="13" t="s">
        <v>8</v>
      </c>
    </row>
    <row r="46" spans="1:9" ht="44.25" customHeight="1">
      <c r="A46" s="221"/>
      <c r="B46" s="51" t="s">
        <v>179</v>
      </c>
      <c r="C46" s="225" t="s">
        <v>196</v>
      </c>
      <c r="D46" s="190">
        <v>140</v>
      </c>
      <c r="E46" s="190">
        <v>179</v>
      </c>
      <c r="F46" s="190">
        <v>19.3</v>
      </c>
      <c r="G46" s="190">
        <v>7.25</v>
      </c>
      <c r="H46" s="190">
        <v>7.62</v>
      </c>
    </row>
    <row r="47" spans="1:9" ht="44.25" hidden="1" customHeight="1">
      <c r="A47" s="254" t="s">
        <v>10</v>
      </c>
      <c r="B47" s="280" t="s">
        <v>234</v>
      </c>
      <c r="C47" s="423" t="s">
        <v>235</v>
      </c>
      <c r="D47" s="253">
        <v>20</v>
      </c>
      <c r="E47" s="253">
        <v>19.899999999999999</v>
      </c>
      <c r="F47" s="253">
        <v>2.74</v>
      </c>
      <c r="G47" s="253">
        <v>0.69399999999999995</v>
      </c>
      <c r="H47" s="253">
        <v>0.41099999999999998</v>
      </c>
    </row>
    <row r="48" spans="1:9" ht="24.75" customHeight="1">
      <c r="A48" s="185"/>
      <c r="B48" s="228" t="s">
        <v>180</v>
      </c>
      <c r="C48" s="229" t="s">
        <v>181</v>
      </c>
      <c r="D48" s="230">
        <v>140</v>
      </c>
      <c r="E48" s="190">
        <v>144.19999999999999</v>
      </c>
      <c r="F48" s="190">
        <v>27.16</v>
      </c>
      <c r="G48" s="190">
        <v>1.55</v>
      </c>
      <c r="H48" s="190">
        <v>3.56</v>
      </c>
    </row>
    <row r="49" spans="1:12" ht="25.5" customHeight="1">
      <c r="A49" s="29"/>
      <c r="B49" s="228" t="s">
        <v>182</v>
      </c>
      <c r="C49" s="231" t="s">
        <v>183</v>
      </c>
      <c r="D49" s="60">
        <v>100</v>
      </c>
      <c r="E49" s="190">
        <v>49</v>
      </c>
      <c r="F49" s="190">
        <v>8.0299999999999994</v>
      </c>
      <c r="G49" s="190">
        <v>0.38</v>
      </c>
      <c r="H49" s="190">
        <v>1.19</v>
      </c>
    </row>
    <row r="50" spans="1:12" ht="21.75" customHeight="1">
      <c r="A50" s="202"/>
      <c r="B50" s="63" t="s">
        <v>184</v>
      </c>
      <c r="C50" s="19" t="s">
        <v>185</v>
      </c>
      <c r="D50" s="25">
        <v>100</v>
      </c>
      <c r="E50" s="16">
        <v>15.5</v>
      </c>
      <c r="F50" s="16">
        <v>1.9</v>
      </c>
      <c r="G50" s="16">
        <v>0.14000000000000001</v>
      </c>
      <c r="H50" s="16">
        <v>1.08</v>
      </c>
      <c r="I50" s="199"/>
      <c r="J50" s="199"/>
      <c r="K50" s="199"/>
      <c r="L50" s="199"/>
    </row>
    <row r="51" spans="1:12" ht="29.25" customHeight="1">
      <c r="A51" s="202"/>
      <c r="B51" s="30" t="s">
        <v>186</v>
      </c>
      <c r="C51" s="35"/>
      <c r="D51" s="25">
        <v>100</v>
      </c>
      <c r="E51" s="16">
        <v>58.4</v>
      </c>
      <c r="F51" s="16">
        <v>8.07</v>
      </c>
      <c r="G51" s="16">
        <v>0.5</v>
      </c>
      <c r="H51" s="16">
        <v>2.93</v>
      </c>
    </row>
    <row r="52" spans="1:12" ht="27.75" customHeight="1">
      <c r="A52" s="35"/>
      <c r="B52" s="31" t="s">
        <v>19</v>
      </c>
      <c r="C52" s="32" t="s">
        <v>97</v>
      </c>
      <c r="D52" s="25">
        <v>5</v>
      </c>
      <c r="E52" s="16">
        <v>35.25</v>
      </c>
      <c r="F52" s="16">
        <v>0.03</v>
      </c>
      <c r="G52" s="16">
        <v>3.96</v>
      </c>
      <c r="H52" s="16">
        <v>0.01</v>
      </c>
    </row>
    <row r="53" spans="1:12" ht="21.75" customHeight="1">
      <c r="A53" s="202"/>
      <c r="B53" s="23" t="s">
        <v>20</v>
      </c>
      <c r="C53" s="34" t="s">
        <v>103</v>
      </c>
      <c r="D53" s="25">
        <v>5</v>
      </c>
      <c r="E53" s="16">
        <v>30.6</v>
      </c>
      <c r="F53" s="16">
        <v>0.08</v>
      </c>
      <c r="G53" s="16">
        <v>2.67</v>
      </c>
      <c r="H53" s="16">
        <v>1.28</v>
      </c>
    </row>
    <row r="54" spans="1:12" ht="21" customHeight="1">
      <c r="A54" s="202"/>
      <c r="B54" s="23" t="s">
        <v>21</v>
      </c>
      <c r="C54" s="35"/>
      <c r="D54" s="25">
        <v>50</v>
      </c>
      <c r="E54" s="16">
        <v>115</v>
      </c>
      <c r="F54" s="16">
        <v>25.1</v>
      </c>
      <c r="G54" s="16">
        <v>0.83</v>
      </c>
      <c r="H54" s="16">
        <v>3.94</v>
      </c>
    </row>
    <row r="55" spans="1:12" ht="24.75" customHeight="1">
      <c r="A55" s="203" t="s">
        <v>22</v>
      </c>
      <c r="B55" s="23" t="s">
        <v>23</v>
      </c>
      <c r="C55" s="35"/>
      <c r="D55" s="25">
        <v>50</v>
      </c>
      <c r="E55" s="16"/>
      <c r="F55" s="16"/>
      <c r="G55" s="16"/>
      <c r="H55" s="16"/>
    </row>
    <row r="56" spans="1:12" ht="21" customHeight="1">
      <c r="A56" s="203"/>
      <c r="B56" s="23" t="s">
        <v>41</v>
      </c>
      <c r="C56" s="35"/>
      <c r="D56" s="25">
        <v>100</v>
      </c>
      <c r="E56" s="16">
        <v>40</v>
      </c>
      <c r="F56" s="16">
        <v>9.24</v>
      </c>
      <c r="G56" s="16">
        <v>0</v>
      </c>
      <c r="H56" s="16">
        <v>0.3</v>
      </c>
    </row>
    <row r="57" spans="1:12" ht="18.95" customHeight="1">
      <c r="A57" s="375" t="s">
        <v>25</v>
      </c>
      <c r="B57" s="376"/>
      <c r="C57" s="377"/>
      <c r="D57" s="69"/>
      <c r="E57" s="70">
        <f>SUM(E46:E56)</f>
        <v>686.85</v>
      </c>
      <c r="F57" s="70">
        <f t="shared" ref="F57:H57" si="0">SUM(F46:F56)</f>
        <v>101.64999999999999</v>
      </c>
      <c r="G57" s="70">
        <f t="shared" si="0"/>
        <v>17.973999999999997</v>
      </c>
      <c r="H57" s="70">
        <f t="shared" si="0"/>
        <v>22.321000000000005</v>
      </c>
    </row>
    <row r="58" spans="1:12" ht="18.95" customHeight="1">
      <c r="A58" s="331" t="s">
        <v>57</v>
      </c>
      <c r="B58" s="332"/>
      <c r="C58" s="332"/>
      <c r="D58" s="333"/>
      <c r="E58" s="176">
        <v>696.43</v>
      </c>
      <c r="F58" s="404">
        <v>96.5</v>
      </c>
      <c r="G58" s="404">
        <v>20.52</v>
      </c>
      <c r="H58" s="404">
        <v>25.66</v>
      </c>
    </row>
    <row r="59" spans="1:12" ht="23.25" customHeight="1">
      <c r="A59" s="236"/>
      <c r="B59" s="74"/>
      <c r="C59" s="334" t="s">
        <v>187</v>
      </c>
      <c r="D59" s="335"/>
      <c r="E59" s="405"/>
      <c r="F59" s="103">
        <f>F58*4/E58*100</f>
        <v>55.425527332251633</v>
      </c>
      <c r="G59" s="103">
        <f>G58*9/E58*100</f>
        <v>26.518099450052411</v>
      </c>
      <c r="H59" s="103">
        <f>H58*4/E58*100</f>
        <v>14.738021050213232</v>
      </c>
    </row>
    <row r="60" spans="1:12" ht="18.95" customHeight="1">
      <c r="A60" s="237"/>
      <c r="B60" s="79"/>
      <c r="C60" s="336" t="s">
        <v>93</v>
      </c>
      <c r="D60" s="337"/>
      <c r="E60" s="75" t="s">
        <v>59</v>
      </c>
      <c r="F60" s="76" t="s">
        <v>60</v>
      </c>
      <c r="G60" s="76" t="s">
        <v>61</v>
      </c>
      <c r="H60" s="76" t="s">
        <v>62</v>
      </c>
    </row>
    <row r="61" spans="1:12" ht="18.95" customHeight="1">
      <c r="A61" s="378" t="s">
        <v>125</v>
      </c>
      <c r="B61" s="378"/>
      <c r="C61" s="378"/>
      <c r="D61" s="378"/>
      <c r="E61" s="379"/>
      <c r="F61" s="379"/>
      <c r="G61" s="379"/>
      <c r="H61" s="379"/>
    </row>
    <row r="62" spans="1:12" ht="18.95" customHeight="1">
      <c r="A62" s="380" t="s">
        <v>126</v>
      </c>
      <c r="B62" s="381"/>
      <c r="C62" s="381"/>
      <c r="D62" s="381"/>
      <c r="E62" s="381"/>
      <c r="F62" s="381"/>
      <c r="G62" s="381"/>
      <c r="H62" s="382"/>
    </row>
    <row r="63" spans="1:12" ht="18.95" customHeight="1">
      <c r="A63" s="179" t="s">
        <v>127</v>
      </c>
      <c r="B63" s="212"/>
      <c r="C63" s="212"/>
      <c r="D63" s="212"/>
      <c r="E63" s="212"/>
      <c r="F63" s="212"/>
      <c r="G63" s="212"/>
      <c r="H63" s="238"/>
    </row>
    <row r="64" spans="1:12" ht="18.95" customHeight="1">
      <c r="A64" s="383" t="s">
        <v>128</v>
      </c>
      <c r="B64" s="384"/>
      <c r="C64" s="384"/>
      <c r="D64" s="384"/>
      <c r="E64" s="384"/>
      <c r="F64" s="384"/>
      <c r="G64" s="384"/>
      <c r="H64" s="385"/>
    </row>
    <row r="65" spans="1:8" ht="21.75" customHeight="1">
      <c r="A65" s="383" t="s">
        <v>129</v>
      </c>
      <c r="B65" s="384"/>
      <c r="C65" s="384"/>
      <c r="D65" s="384"/>
      <c r="E65" s="384"/>
      <c r="F65" s="384"/>
      <c r="G65" s="384"/>
      <c r="H65" s="385"/>
    </row>
    <row r="66" spans="1:8" ht="33" customHeight="1">
      <c r="A66" s="383" t="s">
        <v>130</v>
      </c>
      <c r="B66" s="384"/>
      <c r="C66" s="384"/>
      <c r="D66" s="384"/>
      <c r="E66" s="384"/>
      <c r="F66" s="384"/>
      <c r="G66" s="384"/>
      <c r="H66" s="385"/>
    </row>
    <row r="67" spans="1:8" ht="18.95" customHeight="1">
      <c r="A67" s="386" t="s">
        <v>131</v>
      </c>
      <c r="B67" s="386"/>
      <c r="C67" s="386"/>
      <c r="D67" s="386"/>
      <c r="E67" s="386"/>
      <c r="F67" s="386"/>
      <c r="G67" s="386"/>
      <c r="H67" s="386"/>
    </row>
    <row r="68" spans="1:8" ht="18.95" customHeight="1">
      <c r="A68" s="205" t="s">
        <v>132</v>
      </c>
      <c r="B68" s="206" t="s">
        <v>133</v>
      </c>
      <c r="C68" s="209"/>
      <c r="D68" s="209"/>
      <c r="E68" s="210"/>
      <c r="F68" s="210"/>
      <c r="G68" s="210"/>
      <c r="H68" s="211"/>
    </row>
    <row r="69" spans="1:8" ht="18.95" customHeight="1">
      <c r="A69" s="207" t="s">
        <v>134</v>
      </c>
      <c r="B69" s="208" t="s">
        <v>135</v>
      </c>
      <c r="C69" s="212"/>
      <c r="D69" s="212"/>
      <c r="E69" s="213"/>
      <c r="F69" s="213"/>
      <c r="G69" s="213"/>
      <c r="H69" s="214"/>
    </row>
    <row r="70" spans="1:8" ht="18.95" customHeight="1">
      <c r="A70" s="215" t="s">
        <v>136</v>
      </c>
      <c r="B70" s="216" t="s">
        <v>137</v>
      </c>
      <c r="C70" s="217"/>
      <c r="D70" s="217"/>
      <c r="E70" s="218"/>
      <c r="F70" s="218"/>
      <c r="G70" s="218"/>
      <c r="H70" s="219"/>
    </row>
    <row r="71" spans="1:8" ht="18.95" customHeight="1">
      <c r="A71" s="387" t="s">
        <v>138</v>
      </c>
      <c r="B71" s="387"/>
      <c r="C71" s="387"/>
      <c r="D71" s="387"/>
      <c r="E71" s="387"/>
      <c r="F71" s="387"/>
      <c r="G71" s="387"/>
      <c r="H71" s="387"/>
    </row>
    <row r="72" spans="1:8">
      <c r="A72" s="412" t="s">
        <v>139</v>
      </c>
      <c r="B72" s="413"/>
      <c r="C72" s="414" t="s">
        <v>228</v>
      </c>
      <c r="D72" s="220"/>
      <c r="E72" s="220"/>
      <c r="F72" s="220"/>
      <c r="G72" s="220"/>
      <c r="H72" s="62"/>
    </row>
  </sheetData>
  <mergeCells count="19">
    <mergeCell ref="A72:B72"/>
    <mergeCell ref="A57:C57"/>
    <mergeCell ref="A58:D58"/>
    <mergeCell ref="C59:D59"/>
    <mergeCell ref="C60:D60"/>
    <mergeCell ref="A61:H61"/>
    <mergeCell ref="A62:H62"/>
    <mergeCell ref="A64:H64"/>
    <mergeCell ref="A65:H65"/>
    <mergeCell ref="A66:H66"/>
    <mergeCell ref="A67:H67"/>
    <mergeCell ref="A71:H71"/>
    <mergeCell ref="A44:C44"/>
    <mergeCell ref="A24:C24"/>
    <mergeCell ref="C1:C2"/>
    <mergeCell ref="D1:D2"/>
    <mergeCell ref="A1:B1"/>
    <mergeCell ref="A15:C15"/>
    <mergeCell ref="A37:C37"/>
  </mergeCells>
  <conditionalFormatting sqref="C4">
    <cfRule type="expression" dxfId="0" priority="1">
      <formula>JA(VEERG()=3,VÕI(ONARV(OTSI("nisujahu",C4)),ONARV(OTSI("pasta",C4)),ONARV(OTSI("kuskuss",C4)),ONARV(OTSI("sojaoad",C4)),ONARV(OTSI("sinepipulber",C4)),ONARV(OTSI("sinep",C4)),ONARV(OTSI("seesamiseemned",C4)),ONARV(OTSI("makaronid",C4)),ONARV(OTSI("kohupiim",C4)),ONARV(OTSI("jogurt",C4)),ONARV(OTSI("vahukoor",C4)),ONARV(OTSI("valge kala",C4)),ONARV(OTSI("või",C4)),ONARV(OTSI("odrajahu",C4)),ONARV(OTSI("piim",C4)),ONARV(OTSI("kohvikoor",C4)),ONARV(OTSI("juust",C4)),ONARV(OTSI("hapukoor",C4)),ONARV(OTSI("kanamuna",C4)),ONARV(OTSI("muna",C4)),ONARV(OTSI("lõhe",C4)),ONARV(OTSI("tuunikala",C4)),ONARV(OTSI("sepik",C4)),ONARV(OTSI("krutoonid",C4)),ONARV(OTSI("bulgur",C4)),ONARV(OTSI("odrakruup",C4)),ONARV(OTSI("seller",C4)),ONARV(OTSI("juurseller",C4)),ONARV(OTSI("nuudlid",C4)),ONARV(OTSI("rukkijahu",C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 -05.01.</vt:lpstr>
      <vt:lpstr>12.-16.2026.</vt:lpstr>
      <vt:lpstr>19. -23.01.</vt:lpstr>
      <vt:lpstr>26.-30.01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Puiga</dc:creator>
  <cp:lastModifiedBy>Kaja Veide</cp:lastModifiedBy>
  <cp:lastPrinted>2026-01-08T12:32:23Z</cp:lastPrinted>
  <dcterms:created xsi:type="dcterms:W3CDTF">2015-06-05T18:17:20Z</dcterms:created>
  <dcterms:modified xsi:type="dcterms:W3CDTF">2026-01-13T12:09:30Z</dcterms:modified>
</cp:coreProperties>
</file>