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uiga\Desktop\"/>
    </mc:Choice>
  </mc:AlternateContent>
  <xr:revisionPtr revIDLastSave="0" documentId="13_ncr:1_{72D2161F-B151-4209-A026-0FEE67B6D7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ädal 49" sheetId="1" r:id="rId1"/>
    <sheet name="nädal 50" sheetId="2" r:id="rId2"/>
    <sheet name="nädal 51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3" l="1"/>
  <c r="G60" i="3"/>
  <c r="F60" i="3"/>
  <c r="E60" i="3"/>
  <c r="H45" i="3"/>
  <c r="G45" i="3"/>
  <c r="F45" i="3"/>
  <c r="E45" i="3"/>
  <c r="H37" i="3"/>
  <c r="G37" i="3"/>
  <c r="F37" i="3"/>
  <c r="E37" i="3"/>
  <c r="H24" i="3"/>
  <c r="G24" i="3"/>
  <c r="F24" i="3"/>
  <c r="E24" i="3"/>
  <c r="H16" i="3"/>
  <c r="H61" i="3" s="1"/>
  <c r="G16" i="3"/>
  <c r="G61" i="3" s="1"/>
  <c r="F16" i="3"/>
  <c r="F61" i="3" s="1"/>
  <c r="E16" i="3"/>
  <c r="E61" i="3" s="1"/>
  <c r="H65" i="2"/>
  <c r="G65" i="2"/>
  <c r="F65" i="2"/>
  <c r="E65" i="2"/>
  <c r="H51" i="2"/>
  <c r="G51" i="2"/>
  <c r="F51" i="2"/>
  <c r="E51" i="2"/>
  <c r="H42" i="2"/>
  <c r="G42" i="2"/>
  <c r="F42" i="2"/>
  <c r="E42" i="2"/>
  <c r="H29" i="2"/>
  <c r="G29" i="2"/>
  <c r="F29" i="2"/>
  <c r="E29" i="2"/>
  <c r="H20" i="2"/>
  <c r="H66" i="2" s="1"/>
  <c r="G20" i="2"/>
  <c r="G66" i="2" s="1"/>
  <c r="F20" i="2"/>
  <c r="F66" i="2" s="1"/>
  <c r="E20" i="2"/>
  <c r="E66" i="2" s="1"/>
  <c r="H139" i="1"/>
  <c r="H140" i="1" s="1"/>
  <c r="G139" i="1"/>
  <c r="G140" i="1" s="1"/>
  <c r="F139" i="1"/>
  <c r="F140" i="1" s="1"/>
  <c r="E139" i="1"/>
  <c r="E140" i="1" s="1"/>
  <c r="H107" i="1"/>
  <c r="G107" i="1"/>
  <c r="F107" i="1"/>
  <c r="E107" i="1"/>
  <c r="H48" i="1"/>
  <c r="G48" i="1"/>
  <c r="F48" i="1"/>
  <c r="E48" i="1"/>
  <c r="G62" i="3" l="1"/>
  <c r="F62" i="3"/>
  <c r="H62" i="3"/>
  <c r="G67" i="2"/>
  <c r="F67" i="2"/>
  <c r="H67" i="2"/>
  <c r="F141" i="1"/>
  <c r="H141" i="1"/>
  <c r="G141" i="1"/>
</calcChain>
</file>

<file path=xl/sharedStrings.xml><?xml version="1.0" encoding="utf-8"?>
<sst xmlns="http://schemas.openxmlformats.org/spreadsheetml/2006/main" count="462" uniqueCount="200">
  <si>
    <t>Koolilõuna menüü</t>
  </si>
  <si>
    <t>49. nädal</t>
  </si>
  <si>
    <t>Esmaspäev</t>
  </si>
  <si>
    <t>Lõunasöök</t>
  </si>
  <si>
    <t>Koostisosad</t>
  </si>
  <si>
    <t>Kogus, g</t>
  </si>
  <si>
    <t>Energia, kcal</t>
  </si>
  <si>
    <t>Süsivesikud, g</t>
  </si>
  <si>
    <t>Rasvad, g</t>
  </si>
  <si>
    <t>Valgud, g</t>
  </si>
  <si>
    <t>Kurzeme strooganov (G, L)</t>
  </si>
  <si>
    <t>Taimetoit</t>
  </si>
  <si>
    <t>Kikerhernehautis ürtidega</t>
  </si>
  <si>
    <t>Kikerherned, küüslauk, petersell, söögisool, toiduõli</t>
  </si>
  <si>
    <t xml:space="preserve">Tatar, aurutatud </t>
  </si>
  <si>
    <t>Tatar, vesi, söögisool</t>
  </si>
  <si>
    <t>Pasta, keedetud (G)</t>
  </si>
  <si>
    <t>Peedi-küüslaugusalat</t>
  </si>
  <si>
    <t>Peet, küüslauk</t>
  </si>
  <si>
    <t>Kapsas, läätsed, redis</t>
  </si>
  <si>
    <t>Salatikaste</t>
  </si>
  <si>
    <t>Seemnesegu</t>
  </si>
  <si>
    <t>Rukkileiva- ja sepikutoodete valik (G)</t>
  </si>
  <si>
    <t>PRIA</t>
  </si>
  <si>
    <t>Piimatooted (piim, keefir) (L)</t>
  </si>
  <si>
    <t>Pirn</t>
  </si>
  <si>
    <t>Teisipäev</t>
  </si>
  <si>
    <t>Guljašš-supp veiselihaga</t>
  </si>
  <si>
    <t>Kartul, veiseliha, porgand, paprika, mugulsibul, küüslauk, toiduõli, vesi, jahvatatud paprika, pastinaak, tomatipasta,  must pipar, söögisool, petersell</t>
  </si>
  <si>
    <t>Guljašš-supp punaste ubadega</t>
  </si>
  <si>
    <t>Kartul, porgand, paprika, mugulsibul, küüslauk, tomatipasta, toiduõli, vesi, jahvatatud paprika, pastinaak, must pipar, petersell, punased oad</t>
  </si>
  <si>
    <t>Hapukoor R10% (L)</t>
  </si>
  <si>
    <t>Marjatarretis vahukoorega (L, VS)</t>
  </si>
  <si>
    <t>Valge redis</t>
  </si>
  <si>
    <t>Kokku:</t>
  </si>
  <si>
    <t>Kolmapäev</t>
  </si>
  <si>
    <t>Kanakaste (G, L)</t>
  </si>
  <si>
    <t>Läätse-porgandi pikkpoiss (M, PT)</t>
  </si>
  <si>
    <t>Porgand, läätsed (punased/oranžid), pastinaak, mugulsibul, kanamuna, riivsai, vesi, söögisool, must pipar, toiduõli, tüümian</t>
  </si>
  <si>
    <t>Kartulipüree (L)</t>
  </si>
  <si>
    <t>Riis, aurutatud</t>
  </si>
  <si>
    <t>Riis, vesi, söögisool</t>
  </si>
  <si>
    <t>Kapsa-jõhvikasalat</t>
  </si>
  <si>
    <t>Kapsas, nuikapsas, jõhvikas</t>
  </si>
  <si>
    <t>Porgand, hernes, hapukurk</t>
  </si>
  <si>
    <t>Porgand, hernes, hapukurk ( kurk, söögisool, veis)</t>
  </si>
  <si>
    <t>Õun</t>
  </si>
  <si>
    <t>Neljapäev</t>
  </si>
  <si>
    <t>Koorene lõhesupp (L)</t>
  </si>
  <si>
    <t>Köögivilja püreesupp sepiku krutoonidega (G, L)</t>
  </si>
  <si>
    <t>Jogurti-kookosemaius maasikakastmega (L, VS)</t>
  </si>
  <si>
    <t>Kapsas</t>
  </si>
  <si>
    <t>Reede</t>
  </si>
  <si>
    <t>Kanaliha- köögiviljahautis (G, L)</t>
  </si>
  <si>
    <t>Värskekapsahautis roheliste hernestega</t>
  </si>
  <si>
    <t>Rohelised herned, valge peakapsas, porgand, vesi, mugulsibul, toiduõli, till, söögisool</t>
  </si>
  <si>
    <t>Kartul, aurutatud</t>
  </si>
  <si>
    <t>Kuskuss, aurutatud (G)</t>
  </si>
  <si>
    <t>Porgand-kurgisalat</t>
  </si>
  <si>
    <t>Kurk, porgand</t>
  </si>
  <si>
    <t>Hiina kapsas, kaalikas, valged oad</t>
  </si>
  <si>
    <t>Brokoli, kaalikas, valged oad</t>
  </si>
  <si>
    <t>NÄDALA KESKMINE KOKKU:</t>
  </si>
  <si>
    <t>Põhitoitainetest saadav energia osakaal (%E)</t>
  </si>
  <si>
    <r>
      <t xml:space="preserve">Sealiha, peekon, mugulsibul, hapukurk, </t>
    </r>
    <r>
      <rPr>
        <b/>
        <sz val="11"/>
        <color rgb="FF000000"/>
        <rFont val="Dussmann"/>
      </rPr>
      <t>nisu</t>
    </r>
    <r>
      <rPr>
        <sz val="11"/>
        <color rgb="FF000000"/>
        <rFont val="Dussmann"/>
      </rPr>
      <t>jahu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hapukoor</t>
    </r>
    <r>
      <rPr>
        <sz val="11"/>
        <color indexed="8"/>
        <rFont val="Dussmann"/>
      </rPr>
      <t>, toiduõli, vesi, söögisool, must pipar</t>
    </r>
  </si>
  <si>
    <r>
      <t xml:space="preserve">Pasta </t>
    </r>
    <r>
      <rPr>
        <sz val="11"/>
        <color rgb="FF000000"/>
        <rFont val="Dussmann"/>
      </rPr>
      <t>(durum</t>
    </r>
    <r>
      <rPr>
        <b/>
        <sz val="11"/>
        <color rgb="FF000000"/>
        <rFont val="Dussmann"/>
      </rPr>
      <t>nisu</t>
    </r>
    <r>
      <rPr>
        <sz val="11"/>
        <color rgb="FF000000"/>
        <rFont val="Dussmann"/>
      </rPr>
      <t>jahu, vesi),</t>
    </r>
    <r>
      <rPr>
        <b/>
        <sz val="11"/>
        <color rgb="FF000000"/>
        <rFont val="Dussmann"/>
      </rPr>
      <t xml:space="preserve"> </t>
    </r>
    <r>
      <rPr>
        <sz val="11"/>
        <rFont val="Dussmann"/>
      </rPr>
      <t>vesi, söögisool, toiduõli</t>
    </r>
  </si>
  <si>
    <r>
      <t xml:space="preserve">Õunamahl, õunaäädikas, toiduõli, </t>
    </r>
    <r>
      <rPr>
        <sz val="11"/>
        <color rgb="FF000000"/>
        <rFont val="Dussmann"/>
      </rPr>
      <t>sidrunimahl,</t>
    </r>
    <r>
      <rPr>
        <b/>
        <sz val="11"/>
        <color rgb="FF000000"/>
        <rFont val="Dussmann"/>
      </rPr>
      <t xml:space="preserve"> sinepipulber</t>
    </r>
    <r>
      <rPr>
        <sz val="11"/>
        <color indexed="8"/>
        <rFont val="Dussmann"/>
      </rPr>
      <t>, söögisool, must pipar, petersell</t>
    </r>
  </si>
  <si>
    <r>
      <t xml:space="preserve">Kõrvitsaseemned, päevalilleseemned, </t>
    </r>
    <r>
      <rPr>
        <b/>
        <sz val="11"/>
        <rFont val="Dussmann"/>
      </rPr>
      <t>seesamiseemned</t>
    </r>
  </si>
  <si>
    <r>
      <t>Želatiin, vesi, mustsõstramahl 100% naturaalne, marjad,</t>
    </r>
    <r>
      <rPr>
        <b/>
        <sz val="11"/>
        <color rgb="FF000000"/>
        <rFont val="Dussmann"/>
      </rPr>
      <t xml:space="preserve"> vahukoor</t>
    </r>
    <r>
      <rPr>
        <sz val="11"/>
        <color indexed="8"/>
        <rFont val="Dussmann"/>
      </rPr>
      <t>, suhkur, vanillisuhkur</t>
    </r>
  </si>
  <si>
    <r>
      <t>Kanaliha,</t>
    </r>
    <r>
      <rPr>
        <b/>
        <sz val="11"/>
        <color rgb="FF000000"/>
        <rFont val="Dussmann"/>
      </rPr>
      <t xml:space="preserve"> piim</t>
    </r>
    <r>
      <rPr>
        <sz val="11"/>
        <color indexed="8"/>
        <rFont val="Dussmann"/>
      </rPr>
      <t xml:space="preserve">, vesi, </t>
    </r>
    <r>
      <rPr>
        <b/>
        <sz val="11"/>
        <color rgb="FF000000"/>
        <rFont val="Dussmann"/>
      </rPr>
      <t>nisu</t>
    </r>
    <r>
      <rPr>
        <sz val="11"/>
        <color indexed="8"/>
        <rFont val="Dussmann"/>
      </rPr>
      <t xml:space="preserve">jahu, toiduõli, petersell, must pipar, söögisool </t>
    </r>
  </si>
  <si>
    <r>
      <t xml:space="preserve">Kartul, </t>
    </r>
    <r>
      <rPr>
        <b/>
        <sz val="11"/>
        <color rgb="FF000000"/>
        <rFont val="Dussmann"/>
      </rPr>
      <t>piim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või</t>
    </r>
    <r>
      <rPr>
        <sz val="11"/>
        <color indexed="8"/>
        <rFont val="Dussmann"/>
      </rPr>
      <t>, söögisool</t>
    </r>
  </si>
  <si>
    <r>
      <t>Kartul,</t>
    </r>
    <r>
      <rPr>
        <b/>
        <sz val="11"/>
        <color rgb="FF000000"/>
        <rFont val="Dussmann"/>
      </rPr>
      <t xml:space="preserve"> lõhe,</t>
    </r>
    <r>
      <rPr>
        <sz val="11"/>
        <color indexed="8"/>
        <rFont val="Dussmann"/>
      </rPr>
      <t xml:space="preserve"> porgand, mugulsibul, vesi, </t>
    </r>
    <r>
      <rPr>
        <b/>
        <sz val="11"/>
        <color rgb="FF000000"/>
        <rFont val="Dussmann"/>
      </rPr>
      <t>kohvikoor</t>
    </r>
    <r>
      <rPr>
        <sz val="11"/>
        <color indexed="8"/>
        <rFont val="Dussmann"/>
      </rPr>
      <t>, söögisool, must pipar, till, toiduõli, loorber</t>
    </r>
  </si>
  <si>
    <r>
      <t xml:space="preserve">Kartul, mugulsibul, porgand, </t>
    </r>
    <r>
      <rPr>
        <b/>
        <sz val="11"/>
        <color rgb="FF000000"/>
        <rFont val="Dussmann"/>
      </rPr>
      <t>juurseller</t>
    </r>
    <r>
      <rPr>
        <sz val="11"/>
        <color rgb="FF000000"/>
        <rFont val="Dussmann"/>
      </rPr>
      <t xml:space="preserve">, pastinaak, </t>
    </r>
    <r>
      <rPr>
        <b/>
        <sz val="11"/>
        <color rgb="FF000000"/>
        <rFont val="Dussmann"/>
      </rPr>
      <t>toidukoor</t>
    </r>
    <r>
      <rPr>
        <sz val="11"/>
        <color rgb="FF000000"/>
        <rFont val="Dussmann"/>
      </rPr>
      <t>, vesi, toidusool, petersell,</t>
    </r>
    <r>
      <rPr>
        <b/>
        <sz val="11"/>
        <color rgb="FF000000"/>
        <rFont val="Dussmann"/>
      </rPr>
      <t xml:space="preserve"> sepik </t>
    </r>
  </si>
  <si>
    <r>
      <t>Maitsestamata</t>
    </r>
    <r>
      <rPr>
        <b/>
        <sz val="11"/>
        <color rgb="FF000000"/>
        <rFont val="Dussmann"/>
      </rPr>
      <t xml:space="preserve"> jogurt</t>
    </r>
    <r>
      <rPr>
        <sz val="11"/>
        <color rgb="FF000000"/>
        <rFont val="Dussmann"/>
      </rPr>
      <t>,</t>
    </r>
    <r>
      <rPr>
        <b/>
        <sz val="11"/>
        <color rgb="FF000000"/>
        <rFont val="Dussmann"/>
      </rPr>
      <t xml:space="preserve"> vahukoor</t>
    </r>
    <r>
      <rPr>
        <sz val="11"/>
        <color rgb="FF000000"/>
        <rFont val="Dussmann"/>
      </rPr>
      <t>, suhkur, želatiin, vanillisuhkur, kookoshelbed, maasikad</t>
    </r>
  </si>
  <si>
    <r>
      <t xml:space="preserve">Kanaliha, porgand, vesi, mugulsibul, paprika, söögisool, </t>
    </r>
    <r>
      <rPr>
        <b/>
        <sz val="11"/>
        <color rgb="FF000000"/>
        <rFont val="Dussmann"/>
      </rPr>
      <t>nisuj</t>
    </r>
    <r>
      <rPr>
        <sz val="11"/>
        <color indexed="8"/>
        <rFont val="Dussmann"/>
      </rPr>
      <t xml:space="preserve">ahu, toiduõli, jahvatatud paprika, </t>
    </r>
    <r>
      <rPr>
        <b/>
        <sz val="11"/>
        <color rgb="FF000000"/>
        <rFont val="Dussmann"/>
      </rPr>
      <t>toidukoor</t>
    </r>
    <r>
      <rPr>
        <sz val="11"/>
        <color indexed="8"/>
        <rFont val="Dussmann"/>
      </rPr>
      <t>, petersell</t>
    </r>
  </si>
  <si>
    <r>
      <rPr>
        <b/>
        <sz val="11"/>
        <color rgb="FF000000"/>
        <rFont val="Dussmann"/>
      </rPr>
      <t>Kuskuss</t>
    </r>
    <r>
      <rPr>
        <sz val="11"/>
        <color indexed="8"/>
        <rFont val="Dussmann"/>
      </rPr>
      <t>, vesi, söögisool</t>
    </r>
  </si>
  <si>
    <t>01.12.2025 -  05.12.2025.</t>
  </si>
  <si>
    <t>Kokku</t>
  </si>
  <si>
    <t>50. nädal</t>
  </si>
  <si>
    <t xml:space="preserve">Sealihapada köögiviljadega </t>
  </si>
  <si>
    <t xml:space="preserve">Sealiha, porgand, toiduõli, mugulsibul, tomatipasta, vesi, söögisool, pipar, suvikõrvits, tomat, maisitärklis, suvikõrvits, </t>
  </si>
  <si>
    <t>Tomatine oapada</t>
  </si>
  <si>
    <t>Kapsa-redisesalat</t>
  </si>
  <si>
    <t>Redis, valge peakapsas</t>
  </si>
  <si>
    <t>Porgand, mais, valge peakapsas</t>
  </si>
  <si>
    <t>Üldinfo menüü kohta</t>
  </si>
  <si>
    <t>Taimetoit võib sisaldada muna- ja piimatooteid</t>
  </si>
  <si>
    <t>Teavet menüüs sisalduvate allergeenide kohta küsi köögipersonalilt</t>
  </si>
  <si>
    <t>Menüü on koostatud lähtudes 4.-9.klassi laste toiduenergia ja toitainete vajadusest, jälgides kehtivaid toitumissoovitusi</t>
  </si>
  <si>
    <t>Joogivesi on igapäevaselt tasuta saadaval kogu päeva jooksul</t>
  </si>
  <si>
    <t>Menüü muudatused kooskõlastatakse kooliga vastavalt hankelepingule. Erandolukorras, kus muudatus on vältimatu (nt ootamatu tooraine puudus), teavitatakse kooli esimesel võimalusel ning tagatakse toidu toiteväärtuslikkus ja mitmekesisus</t>
  </si>
  <si>
    <t>Tähised menüüs</t>
  </si>
  <si>
    <t>G – sisaldab gluteeni</t>
  </si>
  <si>
    <t>L – sisaldab piimatooteid (sh laktoosi)</t>
  </si>
  <si>
    <t>M – sisaldab muna</t>
  </si>
  <si>
    <t>P – sisaldab pähkleid</t>
  </si>
  <si>
    <t>PT – portsjontoode</t>
  </si>
  <si>
    <t>VS-vähendatud suhkruga</t>
  </si>
  <si>
    <t>PRIA toetusprogrammid</t>
  </si>
  <si>
    <t>Koolipuuvilja ja - köögivilja ning koolipiima toetab osaliselt PRIA</t>
  </si>
  <si>
    <t>Kanasupp köögiviljadega</t>
  </si>
  <si>
    <t>Kanaliha, kartul, porgand, valge peakapsas, brokoli, pastinaak, herned, lillkapsas, toiduõli, mugulsibul, küüslauk, söögisool, must pipar, till, petersell</t>
  </si>
  <si>
    <t>Rohelise herne-tähekesesupp (G)</t>
  </si>
  <si>
    <t>Kohupiima-jogurtimaius mangopüreega (L, VS)</t>
  </si>
  <si>
    <t>Porgand</t>
  </si>
  <si>
    <t>Ahjukala koorekastmes (G, L)</t>
  </si>
  <si>
    <t>Suvikõrvitsa-oakaste ananassiga (G, L)</t>
  </si>
  <si>
    <t>Kolme riisisegu</t>
  </si>
  <si>
    <t>Vesi, riis, punane riis, täistera riis, toiduõli, söögisool</t>
  </si>
  <si>
    <t>Hiina kapsa-paprikasalat</t>
  </si>
  <si>
    <t>Hiina kapsas, paprika, toiduõli</t>
  </si>
  <si>
    <t>Kaalikas, läätsed, porrulauk</t>
  </si>
  <si>
    <t>Ukraina borš sealihaga</t>
  </si>
  <si>
    <t>Sealiha, valge peakapsas, porgand, kartul, tomatipasta, küüslauk, loorber, sidrunimahl, suhkur, toiduõli, vesi, mugulsibul, peet, söögisool</t>
  </si>
  <si>
    <t>Ukrainaborš kikerhernestega</t>
  </si>
  <si>
    <t>Valge peakapsas, porgand, kartul, tomatipasta, küüslauk, paprika, loorber, sidrunimahl, suhkur, toiduõli, vesi, mugulsibul, peet, söögisool, kikerherned</t>
  </si>
  <si>
    <t>Hapukoor R 20% (L)</t>
  </si>
  <si>
    <t>Kamadessert marjapüreega (G, L)</t>
  </si>
  <si>
    <t>Kapsas, valge</t>
  </si>
  <si>
    <t>Kartulivorm kanahakkliha ja suvikõrvitsaga (L)</t>
  </si>
  <si>
    <t xml:space="preserve">Kartuli-šampinjonivorm Vahemere ürtidega </t>
  </si>
  <si>
    <t>Kartul, mugulsibul, šampinjonid, toiduõli,  pune, petersell, tüümian, söögisool, must pipar</t>
  </si>
  <si>
    <t>Tomatikaste</t>
  </si>
  <si>
    <t>Purustatud tomat, tomatipasta, vesi, suhkur, petersell, mustpipar, söögisool</t>
  </si>
  <si>
    <t>Ahjuköögiviljad</t>
  </si>
  <si>
    <t>Kaalikas, bataat, pastinaak, porgand, paprika, mugulsibul, rosmariin, toiduõli, söögisool</t>
  </si>
  <si>
    <t>Porgandi-melonisalat</t>
  </si>
  <si>
    <t>Porgand, melon, toiduõli</t>
  </si>
  <si>
    <t>Punane kapsas, roheline hernes, peet</t>
  </si>
  <si>
    <t xml:space="preserve">Punane kapsas, roheline hernes, keedetud peet </t>
  </si>
  <si>
    <t xml:space="preserve">Õun </t>
  </si>
  <si>
    <t>Nõutud vahemik kahenädala keskmisena</t>
  </si>
  <si>
    <t>700-800 kcal</t>
  </si>
  <si>
    <t>45-60 %E</t>
  </si>
  <si>
    <t>25-40%E</t>
  </si>
  <si>
    <t>10-20%E</t>
  </si>
  <si>
    <r>
      <t xml:space="preserve">Õunamahl, õunaäädikas, toiduõli, </t>
    </r>
    <r>
      <rPr>
        <sz val="10"/>
        <color rgb="FF000000"/>
        <rFont val="Dussmann"/>
      </rPr>
      <t>sidrunimahl,</t>
    </r>
    <r>
      <rPr>
        <b/>
        <sz val="10"/>
        <color rgb="FF000000"/>
        <rFont val="Dussmann"/>
      </rPr>
      <t xml:space="preserve"> sinepipulber</t>
    </r>
    <r>
      <rPr>
        <sz val="10"/>
        <color indexed="8"/>
        <rFont val="Dussmann"/>
      </rPr>
      <t>, söögisool, must pipar, petersell</t>
    </r>
  </si>
  <si>
    <r>
      <t xml:space="preserve">Kõrvitsaseemned, päevalilleseemned, </t>
    </r>
    <r>
      <rPr>
        <b/>
        <sz val="10"/>
        <color rgb="FF000000"/>
        <rFont val="Dussmann"/>
      </rPr>
      <t>seesamiseemned</t>
    </r>
  </si>
  <si>
    <r>
      <t xml:space="preserve">Kõrvitsaseemned, päevalilleseemned, </t>
    </r>
    <r>
      <rPr>
        <b/>
        <sz val="10"/>
        <rFont val="Dussmann"/>
      </rPr>
      <t>seesamiseemned</t>
    </r>
  </si>
  <si>
    <t>51. nädal</t>
  </si>
  <si>
    <t>Tikka Masala kastmes kanalihatükid (L)</t>
  </si>
  <si>
    <t>Tikka Masala kastmes tofu (L)</t>
  </si>
  <si>
    <t>Porgandi-mangosalat</t>
  </si>
  <si>
    <t>Porgand, mango, toiduõli</t>
  </si>
  <si>
    <t>Kapsas, roheline hernes, porrulauk</t>
  </si>
  <si>
    <t>Selge kalasupp kinoaga</t>
  </si>
  <si>
    <t>Aedviljasupp kinoaga</t>
  </si>
  <si>
    <t>Kartul, porgand, mugulsibul, rohelised herned, kinoa, vesi, toiduõli, must pipar, till</t>
  </si>
  <si>
    <t>Kakao puding  (L, VS)</t>
  </si>
  <si>
    <t xml:space="preserve">Kapsas, punane </t>
  </si>
  <si>
    <t>Hautatud sealihatükid valges kastmes (G, L)</t>
  </si>
  <si>
    <t>Suvikõrvitsa-hernekaste (G, L)</t>
  </si>
  <si>
    <t>Suvikõrvits, herned, porgand, Hiina kapsas, paprika, toiduõli, tomat, vesi, mugulsibul, küüslauk, toidukoor</t>
  </si>
  <si>
    <t>Kartul, piim, või, söögisool</t>
  </si>
  <si>
    <t>Tatar, vesi</t>
  </si>
  <si>
    <t>Peedisalat pohladega</t>
  </si>
  <si>
    <t>Peet, pohlad</t>
  </si>
  <si>
    <t>Valge peakapsas, läätsed, kaalikas</t>
  </si>
  <si>
    <t xml:space="preserve">Kana riisisupp </t>
  </si>
  <si>
    <t>Köögivilja-nuudlisupp (G)</t>
  </si>
  <si>
    <t xml:space="preserve">Piparkook (G, L, M) </t>
  </si>
  <si>
    <t>Verivorst (G, PT)</t>
  </si>
  <si>
    <t>Kikerherne-porgandi kotletid (G, PT)</t>
  </si>
  <si>
    <t>Ahjukartul, aurutatud</t>
  </si>
  <si>
    <t>Hapukapsas, hautatud</t>
  </si>
  <si>
    <t>Hapukapsas, õunamahl, mugulsibul, porgand, suhkur, söögisool, toiduõli</t>
  </si>
  <si>
    <t>Soe praeleemekaste (G, L)</t>
  </si>
  <si>
    <t>Ahjulihaleem, vesi, nisujahu, toiduõli, toidukoor, söögisool, must pipar, petersell</t>
  </si>
  <si>
    <t>Keedupeet, pohlad, suhkur</t>
  </si>
  <si>
    <t>Marineeritud kõrvits, porgand, hapukurk</t>
  </si>
  <si>
    <t>Jõulujook</t>
  </si>
  <si>
    <t>Õunamahl 100% naturaalne, mustsõstramahl 100% naturaalne, vesi, kaneel, nelk, ingverijuur, suhkur, apelsin, apelsinikoor</t>
  </si>
  <si>
    <t>Rukkileiva-ja sepikutoodete valik (G)</t>
  </si>
  <si>
    <t>Mandariin 1 tk</t>
  </si>
  <si>
    <t>Põhitoitainetest saadav energia osakaal (%É)</t>
  </si>
  <si>
    <r>
      <t xml:space="preserve">Vesi, tomat, kanaliha, </t>
    </r>
    <r>
      <rPr>
        <sz val="10"/>
        <color rgb="FF000000"/>
        <rFont val="Dussmann"/>
      </rPr>
      <t>maitsestamata</t>
    </r>
    <r>
      <rPr>
        <b/>
        <sz val="10"/>
        <color rgb="FF000000"/>
        <rFont val="Dussmann"/>
      </rPr>
      <t xml:space="preserve"> </t>
    </r>
    <r>
      <rPr>
        <sz val="10"/>
        <color indexed="8"/>
        <rFont val="Dussmann"/>
      </rPr>
      <t xml:space="preserve"> </t>
    </r>
    <r>
      <rPr>
        <b/>
        <sz val="10"/>
        <color rgb="FF000000"/>
        <rFont val="Dussmann"/>
      </rPr>
      <t>jogurt</t>
    </r>
    <r>
      <rPr>
        <sz val="10"/>
        <color indexed="8"/>
        <rFont val="Dussmann"/>
      </rPr>
      <t>, mugulsibul, toiduõli, küüslauk, sidrunimahl, vürtsköömned, koriandriseemned, jahvatatud paprika ,ingver, kurkum, nelk, jahvatatud tšillipipar,</t>
    </r>
    <r>
      <rPr>
        <sz val="10"/>
        <color rgb="FFFF0000"/>
        <rFont val="Dussmann"/>
      </rPr>
      <t xml:space="preserve"> </t>
    </r>
    <r>
      <rPr>
        <sz val="10"/>
        <color theme="1"/>
        <rFont val="Dussmann"/>
      </rPr>
      <t>tomatipüree, söögisool</t>
    </r>
  </si>
  <si>
    <r>
      <rPr>
        <b/>
        <sz val="10"/>
        <color rgb="FF000000"/>
        <rFont val="Dussmann"/>
      </rPr>
      <t>Tofu</t>
    </r>
    <r>
      <rPr>
        <sz val="10"/>
        <color indexed="8"/>
        <rFont val="Dussmann"/>
      </rPr>
      <t>, vesi, tomat, kanaliha, maitsestamata</t>
    </r>
    <r>
      <rPr>
        <b/>
        <sz val="10"/>
        <color rgb="FF000000"/>
        <rFont val="Dussmann"/>
      </rPr>
      <t xml:space="preserve"> jogurt</t>
    </r>
    <r>
      <rPr>
        <sz val="10"/>
        <color indexed="8"/>
        <rFont val="Dussmann"/>
      </rPr>
      <t>, mugulsibul, toiduõli, küüslauk, sidruni/laimimahl, vürtsköömned, koriandriseemned, paprika jahvatatud, ingver jahvatatud, kurkum jahvatatud, nelk, tšillipipar jahvatatud, tomatipüree</t>
    </r>
  </si>
  <si>
    <r>
      <t xml:space="preserve">Pasta </t>
    </r>
    <r>
      <rPr>
        <sz val="10"/>
        <color rgb="FF000000"/>
        <rFont val="Dussmann"/>
      </rPr>
      <t>(durum</t>
    </r>
    <r>
      <rPr>
        <b/>
        <sz val="10"/>
        <color rgb="FF000000"/>
        <rFont val="Dussmann"/>
      </rPr>
      <t>nisu</t>
    </r>
    <r>
      <rPr>
        <sz val="10"/>
        <color rgb="FF000000"/>
        <rFont val="Dussmann"/>
      </rPr>
      <t>jahu, vesi),</t>
    </r>
    <r>
      <rPr>
        <b/>
        <sz val="10"/>
        <color rgb="FF000000"/>
        <rFont val="Dussmann"/>
      </rPr>
      <t xml:space="preserve"> </t>
    </r>
    <r>
      <rPr>
        <sz val="10"/>
        <rFont val="Dussmann"/>
      </rPr>
      <t>vesi, söögisool, toiduõli</t>
    </r>
  </si>
  <si>
    <r>
      <rPr>
        <b/>
        <sz val="10"/>
        <rFont val="Dussmann"/>
      </rPr>
      <t>Tilaapia</t>
    </r>
    <r>
      <rPr>
        <sz val="10"/>
        <rFont val="Dussmann"/>
      </rPr>
      <t>, porgand, kartul, mugulsibul, värske till, vesi, söögisool, must pipar, loorber, valge kinoa, toiduõli</t>
    </r>
  </si>
  <si>
    <r>
      <rPr>
        <b/>
        <sz val="10"/>
        <rFont val="Dussmann"/>
      </rPr>
      <t>Piim</t>
    </r>
    <r>
      <rPr>
        <sz val="10"/>
        <rFont val="Dussmann"/>
      </rPr>
      <t>, suhkur, vanillisuhkur, kakao, maisitärklis, söögisool</t>
    </r>
  </si>
  <si>
    <r>
      <t>Sealiha,</t>
    </r>
    <r>
      <rPr>
        <b/>
        <sz val="10"/>
        <rFont val="Dussmann"/>
      </rPr>
      <t xml:space="preserve"> nisu</t>
    </r>
    <r>
      <rPr>
        <sz val="10"/>
        <rFont val="Dussmann"/>
      </rPr>
      <t xml:space="preserve">jahu, toiduõli, </t>
    </r>
    <r>
      <rPr>
        <b/>
        <sz val="10"/>
        <rFont val="Dussmann"/>
      </rPr>
      <t>piim</t>
    </r>
    <r>
      <rPr>
        <sz val="10"/>
        <rFont val="Dussmann"/>
      </rPr>
      <t xml:space="preserve">, söögisool, </t>
    </r>
    <r>
      <rPr>
        <b/>
        <sz val="10"/>
        <rFont val="Dussmann"/>
      </rPr>
      <t>toidukoor</t>
    </r>
    <r>
      <rPr>
        <sz val="10"/>
        <rFont val="Dussmann"/>
      </rPr>
      <t>, petersell</t>
    </r>
  </si>
  <si>
    <r>
      <t xml:space="preserve">Kanaliha, kartul, </t>
    </r>
    <r>
      <rPr>
        <sz val="10"/>
        <color rgb="FF000000"/>
        <rFont val="Dussmann"/>
      </rPr>
      <t xml:space="preserve">riis, mugulsibul, porgand, till, petersell, mustpipar, söögisool, vesi, </t>
    </r>
    <r>
      <rPr>
        <sz val="10"/>
        <color indexed="8"/>
        <rFont val="Dussmann"/>
      </rPr>
      <t>toiduõli</t>
    </r>
  </si>
  <si>
    <r>
      <t xml:space="preserve">Kartul, </t>
    </r>
    <r>
      <rPr>
        <b/>
        <sz val="10"/>
        <color rgb="FF000000"/>
        <rFont val="Dussmann"/>
      </rPr>
      <t xml:space="preserve">nuudlid </t>
    </r>
    <r>
      <rPr>
        <sz val="10"/>
        <color rgb="FF000000"/>
        <rFont val="Dussmann"/>
      </rPr>
      <t>(durum</t>
    </r>
    <r>
      <rPr>
        <b/>
        <sz val="10"/>
        <color rgb="FF000000"/>
        <rFont val="Dussmann"/>
      </rPr>
      <t>nisu</t>
    </r>
    <r>
      <rPr>
        <sz val="10"/>
        <color rgb="FF000000"/>
        <rFont val="Dussmann"/>
      </rPr>
      <t>jahu, vesi</t>
    </r>
    <r>
      <rPr>
        <b/>
        <sz val="10"/>
        <color rgb="FF000000"/>
        <rFont val="Dussmann"/>
      </rPr>
      <t>)</t>
    </r>
    <r>
      <rPr>
        <sz val="10"/>
        <color indexed="8"/>
        <rFont val="Dussmann"/>
      </rPr>
      <t>, mugulsibul, herned, porgand, valge peakapsas, till, petersell, mustpipar, söögisool, vesi, toiduõli</t>
    </r>
  </si>
  <si>
    <r>
      <rPr>
        <b/>
        <sz val="10"/>
        <color rgb="FF000000"/>
        <rFont val="Dussmann"/>
      </rPr>
      <t>Nisu</t>
    </r>
    <r>
      <rPr>
        <sz val="10"/>
        <color rgb="FF000000"/>
        <rFont val="Dussmann"/>
      </rPr>
      <t>jahu</t>
    </r>
    <r>
      <rPr>
        <sz val="10"/>
        <color indexed="8"/>
        <rFont val="Dussmann"/>
      </rPr>
      <t>, kana</t>
    </r>
    <r>
      <rPr>
        <b/>
        <sz val="10"/>
        <color rgb="FF000000"/>
        <rFont val="Dussmann"/>
      </rPr>
      <t>muna,</t>
    </r>
    <r>
      <rPr>
        <sz val="10"/>
        <color indexed="8"/>
        <rFont val="Dussmann"/>
      </rPr>
      <t xml:space="preserve"> </t>
    </r>
    <r>
      <rPr>
        <b/>
        <sz val="10"/>
        <color rgb="FF000000"/>
        <rFont val="Dussmann"/>
      </rPr>
      <t>või</t>
    </r>
    <r>
      <rPr>
        <sz val="10"/>
        <color indexed="8"/>
        <rFont val="Dussmann"/>
      </rPr>
      <t>, suhkrusiirup, suhkur, kaneel, nelk, kardemon, ingveripulber, söögisooda</t>
    </r>
  </si>
  <si>
    <r>
      <t xml:space="preserve">Kikerhernes, porgand, mugulsibul, küüslauk, </t>
    </r>
    <r>
      <rPr>
        <b/>
        <sz val="10"/>
        <color rgb="FF000000"/>
        <rFont val="Dussmann"/>
      </rPr>
      <t xml:space="preserve">kaerahelbed, </t>
    </r>
    <r>
      <rPr>
        <sz val="10"/>
        <color rgb="FF000000"/>
        <rFont val="Dussmann"/>
      </rPr>
      <t>toiduõli, jahvatatud paprika, petersell, sidrunimahl, söögisool</t>
    </r>
  </si>
  <si>
    <r>
      <t xml:space="preserve">Marineeritud kõrvits </t>
    </r>
    <r>
      <rPr>
        <i/>
        <sz val="10"/>
        <color rgb="FF000000"/>
        <rFont val="Dussmann"/>
      </rPr>
      <t>(kõrvits, vesi, suhkur, nelk, kaneel, söögiäädikas)</t>
    </r>
    <r>
      <rPr>
        <sz val="10"/>
        <color indexed="8"/>
        <rFont val="Dussmann"/>
      </rPr>
      <t>, porgand, hapukurk (</t>
    </r>
    <r>
      <rPr>
        <i/>
        <sz val="10"/>
        <color rgb="FF000000"/>
        <rFont val="Dussmann"/>
      </rPr>
      <t>kurk, vesi, söögisool, till)</t>
    </r>
  </si>
  <si>
    <r>
      <t xml:space="preserve">Õunamahl, õunaäädikas, toiduõli, sidrunimahl, </t>
    </r>
    <r>
      <rPr>
        <b/>
        <sz val="10"/>
        <rFont val="Dussmann"/>
      </rPr>
      <t>sinepipulber</t>
    </r>
    <r>
      <rPr>
        <sz val="10"/>
        <rFont val="Dussmann"/>
      </rPr>
      <t>, söögisool, must pipar, petersell</t>
    </r>
  </si>
  <si>
    <r>
      <t>Kõrvitsaseemned, päevalilleseemned,</t>
    </r>
    <r>
      <rPr>
        <b/>
        <sz val="10"/>
        <rFont val="Dussmann"/>
      </rPr>
      <t xml:space="preserve"> seesamiseemned</t>
    </r>
  </si>
  <si>
    <r>
      <rPr>
        <b/>
        <sz val="11"/>
        <color rgb="FF000000"/>
        <rFont val="Dussmann"/>
      </rPr>
      <t>Sojaoad</t>
    </r>
    <r>
      <rPr>
        <sz val="11"/>
        <color rgb="FF000000"/>
        <rFont val="Dussmann"/>
      </rPr>
      <t>, porgand, toiduõli, peakapsas valge, mugulsibul, tomat, tomatipüree, kartul, vesi, söögisool, pipar</t>
    </r>
  </si>
  <si>
    <r>
      <t xml:space="preserve">Pasta </t>
    </r>
    <r>
      <rPr>
        <sz val="11"/>
        <color rgb="FF000000"/>
        <rFont val="Dussmann"/>
      </rPr>
      <t>(durum</t>
    </r>
    <r>
      <rPr>
        <b/>
        <sz val="11"/>
        <color rgb="FF000000"/>
        <rFont val="Dussmann"/>
      </rPr>
      <t>nisu</t>
    </r>
    <r>
      <rPr>
        <sz val="11"/>
        <color rgb="FF000000"/>
        <rFont val="Dussmann"/>
      </rPr>
      <t xml:space="preserve">jahu, vesi), </t>
    </r>
    <r>
      <rPr>
        <sz val="11"/>
        <rFont val="Dussmann"/>
      </rPr>
      <t>vesi, söögisool, toiduõli</t>
    </r>
  </si>
  <si>
    <r>
      <t xml:space="preserve">Kõrvitsaseemned, päevalilleseemned, </t>
    </r>
    <r>
      <rPr>
        <b/>
        <sz val="11"/>
        <color rgb="FF000000"/>
        <rFont val="Dussmann"/>
      </rPr>
      <t>seesamiseemned</t>
    </r>
  </si>
  <si>
    <r>
      <t xml:space="preserve">Kartul, roheline hernes, porgand, mugulsibul, toiduõli, </t>
    </r>
    <r>
      <rPr>
        <b/>
        <sz val="11"/>
        <rFont val="Dussmann"/>
      </rPr>
      <t xml:space="preserve">pasta </t>
    </r>
    <r>
      <rPr>
        <sz val="11"/>
        <rFont val="Dussmann"/>
      </rPr>
      <t>(durum</t>
    </r>
    <r>
      <rPr>
        <b/>
        <sz val="11"/>
        <rFont val="Dussmann"/>
      </rPr>
      <t>nisu</t>
    </r>
    <r>
      <rPr>
        <sz val="11"/>
        <rFont val="Dussmann"/>
      </rPr>
      <t>jahu, vesi), vesi, söögisool, must pipar, petersell, till</t>
    </r>
  </si>
  <si>
    <r>
      <rPr>
        <sz val="11"/>
        <color rgb="FF000000"/>
        <rFont val="Dussmann"/>
      </rPr>
      <t>Maitsestamata</t>
    </r>
    <r>
      <rPr>
        <b/>
        <sz val="11"/>
        <color rgb="FF000000"/>
        <rFont val="Dussmann"/>
      </rPr>
      <t xml:space="preserve"> kohupiim</t>
    </r>
    <r>
      <rPr>
        <sz val="11"/>
        <color indexed="8"/>
        <rFont val="Dussmann"/>
      </rPr>
      <t>, maitsestamata</t>
    </r>
    <r>
      <rPr>
        <b/>
        <sz val="11"/>
        <color rgb="FF000000"/>
        <rFont val="Dussmann"/>
      </rPr>
      <t xml:space="preserve"> jogurt </t>
    </r>
    <r>
      <rPr>
        <sz val="11"/>
        <color indexed="8"/>
        <rFont val="Dussmann"/>
      </rPr>
      <t>,</t>
    </r>
    <r>
      <rPr>
        <b/>
        <sz val="11"/>
        <color rgb="FF000000"/>
        <rFont val="Dussmann"/>
      </rPr>
      <t xml:space="preserve"> vahukoor</t>
    </r>
    <r>
      <rPr>
        <sz val="11"/>
        <color indexed="8"/>
        <rFont val="Dussmann"/>
      </rPr>
      <t>, mango, želatiin, suhkur</t>
    </r>
  </si>
  <si>
    <r>
      <rPr>
        <b/>
        <sz val="11"/>
        <color rgb="FF000000"/>
        <rFont val="Dussmann"/>
      </rPr>
      <t>Valge kala,</t>
    </r>
    <r>
      <rPr>
        <sz val="11"/>
        <color indexed="8"/>
        <rFont val="Dussmann"/>
      </rPr>
      <t xml:space="preserve"> porrulauk, toiduõli,</t>
    </r>
    <r>
      <rPr>
        <b/>
        <sz val="11"/>
        <color rgb="FF000000"/>
        <rFont val="Dussmann"/>
      </rPr>
      <t xml:space="preserve"> nisu</t>
    </r>
    <r>
      <rPr>
        <sz val="11"/>
        <color indexed="8"/>
        <rFont val="Dussmann"/>
      </rPr>
      <t>jahu,</t>
    </r>
    <r>
      <rPr>
        <b/>
        <sz val="11"/>
        <color rgb="FF000000"/>
        <rFont val="Dussmann"/>
      </rPr>
      <t xml:space="preserve"> piim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toidukoor</t>
    </r>
    <r>
      <rPr>
        <sz val="11"/>
        <color indexed="8"/>
        <rFont val="Dussmann"/>
      </rPr>
      <t>, söögisool, must pipar, petersell</t>
    </r>
  </si>
  <si>
    <r>
      <t xml:space="preserve">Suvikõrvits, uba, paprika, porgand, mugulsibul, ananass, </t>
    </r>
    <r>
      <rPr>
        <b/>
        <sz val="11"/>
        <color rgb="FF000000"/>
        <rFont val="Dussmann"/>
      </rPr>
      <t xml:space="preserve">või, </t>
    </r>
    <r>
      <rPr>
        <sz val="11"/>
        <color rgb="FF000000"/>
        <rFont val="Dussmann"/>
      </rPr>
      <t>vesi,</t>
    </r>
    <r>
      <rPr>
        <b/>
        <sz val="11"/>
        <color rgb="FF000000"/>
        <rFont val="Dussmann"/>
      </rPr>
      <t xml:space="preserve"> nisu</t>
    </r>
    <r>
      <rPr>
        <sz val="11"/>
        <color rgb="FF000000"/>
        <rFont val="Dussmann"/>
      </rPr>
      <t>jahu</t>
    </r>
    <r>
      <rPr>
        <b/>
        <sz val="11"/>
        <color rgb="FF000000"/>
        <rFont val="Dussmann"/>
      </rPr>
      <t xml:space="preserve">, vahukoor, </t>
    </r>
    <r>
      <rPr>
        <sz val="11"/>
        <color rgb="FF000000"/>
        <rFont val="Dussmann"/>
      </rPr>
      <t xml:space="preserve">söögisool, must pipar </t>
    </r>
  </si>
  <si>
    <r>
      <t xml:space="preserve">Õunamahl, õunaäädikas, toiduõli, sidrunimahl, </t>
    </r>
    <r>
      <rPr>
        <b/>
        <sz val="11"/>
        <color rgb="FF000000"/>
        <rFont val="Dussmann"/>
      </rPr>
      <t>sinepipulber</t>
    </r>
    <r>
      <rPr>
        <sz val="11"/>
        <color indexed="8"/>
        <rFont val="Dussmann"/>
      </rPr>
      <t>, söögisool, must pipar, petersell</t>
    </r>
  </si>
  <si>
    <r>
      <rPr>
        <b/>
        <sz val="11"/>
        <color rgb="FF000000"/>
        <rFont val="Dussmann"/>
      </rPr>
      <t>Piim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vahukoor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kamajahu</t>
    </r>
    <r>
      <rPr>
        <sz val="11"/>
        <color indexed="8"/>
        <rFont val="Dussmann"/>
      </rPr>
      <t xml:space="preserve"> (</t>
    </r>
    <r>
      <rPr>
        <b/>
        <sz val="11"/>
        <color rgb="FF000000"/>
        <rFont val="Dussmann"/>
      </rPr>
      <t>nisu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rukkis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oder</t>
    </r>
    <r>
      <rPr>
        <sz val="11"/>
        <color indexed="8"/>
        <rFont val="Dussmann"/>
      </rPr>
      <t xml:space="preserve">, hernes), suhkur, vanillisukur, marjapüree ( maasikas, vaarikas, mustad sõstrad, punased sõstrad) </t>
    </r>
  </si>
  <si>
    <r>
      <t xml:space="preserve">Kanahakkliha, kartul, mugulsibul, </t>
    </r>
    <r>
      <rPr>
        <b/>
        <sz val="11"/>
        <color rgb="FF000000"/>
        <rFont val="Dussmann"/>
      </rPr>
      <t>kohvikoor</t>
    </r>
    <r>
      <rPr>
        <sz val="11"/>
        <color indexed="8"/>
        <rFont val="Dussmann"/>
      </rPr>
      <t xml:space="preserve">, </t>
    </r>
    <r>
      <rPr>
        <b/>
        <sz val="11"/>
        <color rgb="FF000000"/>
        <rFont val="Dussmann"/>
      </rPr>
      <t>juust</t>
    </r>
    <r>
      <rPr>
        <sz val="11"/>
        <color indexed="8"/>
        <rFont val="Dussmann"/>
      </rPr>
      <t>, vesi, söögisool, must pipar, toiduõli, petersell, suvikõrvits</t>
    </r>
  </si>
  <si>
    <r>
      <t xml:space="preserve">Õunamahl, õunaäädikas, toiduõli, sidrunimahl, </t>
    </r>
    <r>
      <rPr>
        <b/>
        <sz val="11"/>
        <color rgb="FF000000"/>
        <rFont val="Dussmann"/>
      </rPr>
      <t>sinepipulber,</t>
    </r>
    <r>
      <rPr>
        <sz val="11"/>
        <color indexed="8"/>
        <rFont val="Dussmann"/>
      </rPr>
      <t xml:space="preserve"> söögisool, must pipar, petersell</t>
    </r>
  </si>
  <si>
    <t>15.12.2025 - 19.12.2025.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</si>
</sst>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;[Red]0.00"/>
    <numFmt numFmtId="165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ussmann"/>
    </font>
    <font>
      <sz val="11"/>
      <name val="Dussmann"/>
    </font>
    <font>
      <b/>
      <sz val="11"/>
      <name val="Dussmann"/>
    </font>
    <font>
      <b/>
      <sz val="11"/>
      <color indexed="8"/>
      <name val="Dussmann"/>
    </font>
    <font>
      <b/>
      <sz val="11"/>
      <color theme="1"/>
      <name val="Dussmann"/>
    </font>
    <font>
      <sz val="11"/>
      <color indexed="8"/>
      <name val="Dussmann"/>
    </font>
    <font>
      <b/>
      <sz val="11"/>
      <color rgb="FF000000"/>
      <name val="Dussmann"/>
    </font>
    <font>
      <sz val="11"/>
      <color rgb="FF000000"/>
      <name val="Dussmann"/>
    </font>
    <font>
      <sz val="11"/>
      <color rgb="FFFF0000"/>
      <name val="Dussmann"/>
    </font>
    <font>
      <b/>
      <sz val="11"/>
      <color rgb="FFFF0000"/>
      <name val="Dussmann"/>
    </font>
    <font>
      <b/>
      <sz val="11"/>
      <name val="Dussmann"/>
      <charset val="186"/>
    </font>
    <font>
      <sz val="10"/>
      <color theme="1"/>
      <name val="Dussmann"/>
    </font>
    <font>
      <sz val="10"/>
      <name val="Dussmann"/>
    </font>
    <font>
      <b/>
      <sz val="10"/>
      <name val="Dussmann"/>
    </font>
    <font>
      <b/>
      <sz val="10"/>
      <color indexed="8"/>
      <name val="Dussmann"/>
    </font>
    <font>
      <b/>
      <sz val="10"/>
      <color theme="1"/>
      <name val="Dussmann"/>
    </font>
    <font>
      <sz val="10"/>
      <color indexed="8"/>
      <name val="Dussmann"/>
    </font>
    <font>
      <sz val="10"/>
      <color rgb="FF000000"/>
      <name val="Dussmann"/>
    </font>
    <font>
      <b/>
      <sz val="10"/>
      <color rgb="FF000000"/>
      <name val="Dussmann"/>
    </font>
    <font>
      <sz val="10"/>
      <color rgb="FFFF0000"/>
      <name val="Dussmann"/>
    </font>
    <font>
      <sz val="11"/>
      <color theme="1"/>
      <name val="Calibri"/>
      <family val="2"/>
      <charset val="186"/>
      <scheme val="minor"/>
    </font>
    <font>
      <i/>
      <sz val="10"/>
      <color rgb="FF000000"/>
      <name val="Dussmann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AF6EB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2" fillId="0" borderId="0"/>
  </cellStyleXfs>
  <cellXfs count="32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1" xfId="0" applyFont="1" applyBorder="1" applyAlignment="1">
      <alignment vertical="center"/>
    </xf>
    <xf numFmtId="14" fontId="5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/>
    <xf numFmtId="0" fontId="2" fillId="2" borderId="2" xfId="0" applyFont="1" applyFill="1" applyBorder="1" applyAlignment="1">
      <alignment vertical="center"/>
    </xf>
    <xf numFmtId="49" fontId="7" fillId="2" borderId="4" xfId="0" applyNumberFormat="1" applyFont="1" applyFill="1" applyBorder="1" applyAlignment="1">
      <alignment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0" fontId="3" fillId="2" borderId="0" xfId="0" applyFont="1" applyFill="1"/>
    <xf numFmtId="49" fontId="7" fillId="0" borderId="5" xfId="0" applyNumberFormat="1" applyFont="1" applyBorder="1" applyAlignment="1">
      <alignment horizontal="righ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49" fontId="7" fillId="0" borderId="5" xfId="0" applyNumberFormat="1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2" fontId="7" fillId="0" borderId="3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vertical="center" wrapText="1"/>
    </xf>
    <xf numFmtId="49" fontId="7" fillId="0" borderId="3" xfId="0" applyNumberFormat="1" applyFont="1" applyBorder="1" applyAlignment="1">
      <alignment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0" fillId="0" borderId="0" xfId="0" applyFont="1"/>
    <xf numFmtId="0" fontId="10" fillId="2" borderId="0" xfId="0" applyFont="1" applyFill="1"/>
    <xf numFmtId="49" fontId="5" fillId="0" borderId="5" xfId="0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2" fontId="3" fillId="2" borderId="3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 wrapText="1"/>
    </xf>
    <xf numFmtId="0" fontId="2" fillId="2" borderId="0" xfId="2" applyFont="1" applyFill="1" applyAlignment="1">
      <alignment horizontal="left" vertical="center"/>
    </xf>
    <xf numFmtId="0" fontId="2" fillId="2" borderId="0" xfId="2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49" fontId="7" fillId="2" borderId="4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wrapText="1"/>
    </xf>
    <xf numFmtId="2" fontId="7" fillId="0" borderId="0" xfId="0" applyNumberFormat="1" applyFont="1" applyAlignment="1">
      <alignment wrapText="1"/>
    </xf>
    <xf numFmtId="0" fontId="11" fillId="0" borderId="0" xfId="0" applyFont="1" applyAlignment="1">
      <alignment vertical="center"/>
    </xf>
    <xf numFmtId="2" fontId="7" fillId="2" borderId="0" xfId="0" applyNumberFormat="1" applyFont="1" applyFill="1" applyAlignment="1">
      <alignment wrapText="1"/>
    </xf>
    <xf numFmtId="0" fontId="7" fillId="0" borderId="3" xfId="0" applyFont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2" fontId="7" fillId="2" borderId="3" xfId="0" applyNumberFormat="1" applyFont="1" applyFill="1" applyBorder="1" applyAlignment="1">
      <alignment horizontal="right" vertical="center" wrapText="1"/>
    </xf>
    <xf numFmtId="49" fontId="3" fillId="2" borderId="4" xfId="0" applyNumberFormat="1" applyFont="1" applyFill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49" fontId="7" fillId="0" borderId="11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vertical="center" wrapText="1"/>
    </xf>
    <xf numFmtId="2" fontId="7" fillId="0" borderId="2" xfId="0" applyNumberFormat="1" applyFont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49" fontId="4" fillId="2" borderId="0" xfId="0" applyNumberFormat="1" applyFont="1" applyFill="1" applyAlignment="1">
      <alignment horizontal="right" vertical="center" wrapText="1"/>
    </xf>
    <xf numFmtId="2" fontId="7" fillId="2" borderId="0" xfId="0" applyNumberFormat="1" applyFont="1" applyFill="1" applyAlignment="1">
      <alignment horizontal="right" vertical="center" wrapText="1"/>
    </xf>
    <xf numFmtId="164" fontId="5" fillId="2" borderId="0" xfId="0" applyNumberFormat="1" applyFont="1" applyFill="1" applyAlignment="1">
      <alignment horizontal="right" vertical="center" wrapText="1"/>
    </xf>
    <xf numFmtId="49" fontId="9" fillId="2" borderId="3" xfId="0" applyNumberFormat="1" applyFont="1" applyFill="1" applyBorder="1" applyAlignment="1">
      <alignment horizontal="left" vertical="center" wrapText="1"/>
    </xf>
    <xf numFmtId="2" fontId="7" fillId="2" borderId="0" xfId="0" applyNumberFormat="1" applyFont="1" applyFill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vertical="center" wrapText="1"/>
    </xf>
    <xf numFmtId="2" fontId="4" fillId="2" borderId="2" xfId="0" applyNumberFormat="1" applyFont="1" applyFill="1" applyBorder="1" applyAlignment="1">
      <alignment vertical="center" wrapText="1"/>
    </xf>
    <xf numFmtId="165" fontId="4" fillId="4" borderId="14" xfId="0" applyNumberFormat="1" applyFont="1" applyFill="1" applyBorder="1" applyAlignment="1">
      <alignment horizontal="right" vertical="center"/>
    </xf>
    <xf numFmtId="165" fontId="4" fillId="4" borderId="15" xfId="0" applyNumberFormat="1" applyFont="1" applyFill="1" applyBorder="1" applyAlignment="1">
      <alignment horizontal="right" vertical="center"/>
    </xf>
    <xf numFmtId="49" fontId="7" fillId="2" borderId="12" xfId="0" applyNumberFormat="1" applyFont="1" applyFill="1" applyBorder="1" applyAlignment="1">
      <alignment vertical="center" wrapText="1"/>
    </xf>
    <xf numFmtId="2" fontId="4" fillId="2" borderId="0" xfId="0" applyNumberFormat="1" applyFont="1" applyFill="1" applyAlignment="1">
      <alignment horizontal="right" vertical="center" wrapText="1"/>
    </xf>
    <xf numFmtId="165" fontId="4" fillId="4" borderId="11" xfId="0" applyNumberFormat="1" applyFont="1" applyFill="1" applyBorder="1" applyAlignment="1">
      <alignment horizontal="right" vertical="center"/>
    </xf>
    <xf numFmtId="165" fontId="4" fillId="4" borderId="2" xfId="0" applyNumberFormat="1" applyFont="1" applyFill="1" applyBorder="1" applyAlignment="1">
      <alignment horizontal="right" vertical="center"/>
    </xf>
    <xf numFmtId="49" fontId="3" fillId="0" borderId="11" xfId="0" applyNumberFormat="1" applyFont="1" applyBorder="1" applyAlignment="1">
      <alignment vertical="center" wrapText="1"/>
    </xf>
    <xf numFmtId="2" fontId="3" fillId="2" borderId="0" xfId="0" applyNumberFormat="1" applyFont="1" applyFill="1" applyAlignment="1">
      <alignment horizontal="right" vertical="center" wrapText="1"/>
    </xf>
    <xf numFmtId="0" fontId="2" fillId="0" borderId="8" xfId="0" applyFont="1" applyBorder="1"/>
    <xf numFmtId="0" fontId="2" fillId="2" borderId="8" xfId="0" applyFont="1" applyFill="1" applyBorder="1"/>
    <xf numFmtId="2" fontId="7" fillId="2" borderId="8" xfId="0" applyNumberFormat="1" applyFont="1" applyFill="1" applyBorder="1" applyAlignment="1">
      <alignment vertical="center" wrapText="1"/>
    </xf>
    <xf numFmtId="2" fontId="5" fillId="2" borderId="8" xfId="0" applyNumberFormat="1" applyFont="1" applyFill="1" applyBorder="1" applyAlignment="1">
      <alignment vertical="center" wrapText="1"/>
    </xf>
    <xf numFmtId="2" fontId="5" fillId="2" borderId="4" xfId="0" applyNumberFormat="1" applyFont="1" applyFill="1" applyBorder="1" applyAlignment="1">
      <alignment vertical="center" wrapText="1"/>
    </xf>
    <xf numFmtId="164" fontId="7" fillId="2" borderId="9" xfId="0" applyNumberFormat="1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12" fillId="2" borderId="3" xfId="0" applyFont="1" applyFill="1" applyBorder="1" applyAlignment="1">
      <alignment vertical="center"/>
    </xf>
    <xf numFmtId="2" fontId="12" fillId="2" borderId="3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7" fillId="3" borderId="3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vertical="center"/>
    </xf>
    <xf numFmtId="0" fontId="17" fillId="3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2" borderId="3" xfId="0" applyFont="1" applyFill="1" applyBorder="1" applyAlignment="1">
      <alignment horizontal="left" vertical="center" wrapText="1"/>
    </xf>
    <xf numFmtId="164" fontId="18" fillId="2" borderId="3" xfId="0" applyNumberFormat="1" applyFont="1" applyFill="1" applyBorder="1" applyAlignment="1">
      <alignment horizontal="right" vertical="center" wrapText="1"/>
    </xf>
    <xf numFmtId="164" fontId="18" fillId="0" borderId="3" xfId="0" applyNumberFormat="1" applyFont="1" applyBorder="1" applyAlignment="1">
      <alignment horizontal="right" vertical="center" wrapText="1"/>
    </xf>
    <xf numFmtId="49" fontId="18" fillId="0" borderId="3" xfId="0" applyNumberFormat="1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2" fontId="18" fillId="0" borderId="3" xfId="0" applyNumberFormat="1" applyFont="1" applyBorder="1" applyAlignment="1">
      <alignment horizontal="right" vertical="center" wrapText="1"/>
    </xf>
    <xf numFmtId="49" fontId="18" fillId="0" borderId="3" xfId="0" applyNumberFormat="1" applyFont="1" applyBorder="1" applyAlignment="1">
      <alignment vertical="center" wrapText="1"/>
    </xf>
    <xf numFmtId="49" fontId="14" fillId="0" borderId="3" xfId="0" applyNumberFormat="1" applyFont="1" applyBorder="1" applyAlignment="1">
      <alignment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1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2" fontId="14" fillId="2" borderId="3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3" fillId="0" borderId="10" xfId="2" applyFont="1" applyBorder="1" applyAlignment="1">
      <alignment horizontal="left" vertical="center"/>
    </xf>
    <xf numFmtId="0" fontId="13" fillId="0" borderId="12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0" xfId="2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13" fillId="0" borderId="1" xfId="2" applyFont="1" applyBorder="1" applyAlignment="1">
      <alignment horizontal="left" vertical="center"/>
    </xf>
    <xf numFmtId="0" fontId="13" fillId="0" borderId="1" xfId="2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8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7" fillId="3" borderId="2" xfId="0" applyFont="1" applyFill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4" fillId="2" borderId="4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49" fontId="18" fillId="0" borderId="5" xfId="0" applyNumberFormat="1" applyFont="1" applyBorder="1" applyAlignment="1">
      <alignment horizontal="right" vertical="center" wrapText="1"/>
    </xf>
    <xf numFmtId="49" fontId="18" fillId="0" borderId="4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/>
    </xf>
    <xf numFmtId="49" fontId="18" fillId="2" borderId="4" xfId="0" applyNumberFormat="1" applyFont="1" applyFill="1" applyBorder="1" applyAlignment="1">
      <alignment vertical="center" wrapText="1"/>
    </xf>
    <xf numFmtId="49" fontId="16" fillId="0" borderId="5" xfId="0" applyNumberFormat="1" applyFont="1" applyBorder="1" applyAlignment="1">
      <alignment vertical="center" wrapText="1"/>
    </xf>
    <xf numFmtId="49" fontId="18" fillId="0" borderId="0" xfId="0" applyNumberFormat="1" applyFont="1" applyAlignment="1">
      <alignment vertical="center" wrapText="1"/>
    </xf>
    <xf numFmtId="2" fontId="18" fillId="0" borderId="0" xfId="0" applyNumberFormat="1" applyFont="1" applyAlignment="1">
      <alignment vertical="center" wrapText="1"/>
    </xf>
    <xf numFmtId="0" fontId="13" fillId="0" borderId="5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2" fontId="18" fillId="2" borderId="0" xfId="0" applyNumberFormat="1" applyFont="1" applyFill="1" applyAlignment="1">
      <alignment vertical="center" wrapText="1"/>
    </xf>
    <xf numFmtId="49" fontId="18" fillId="0" borderId="5" xfId="0" applyNumberFormat="1" applyFont="1" applyBorder="1" applyAlignment="1">
      <alignment vertical="center" wrapText="1"/>
    </xf>
    <xf numFmtId="49" fontId="18" fillId="0" borderId="4" xfId="0" applyNumberFormat="1" applyFont="1" applyBorder="1" applyAlignment="1">
      <alignment vertical="center" wrapText="1"/>
    </xf>
    <xf numFmtId="49" fontId="14" fillId="2" borderId="4" xfId="0" applyNumberFormat="1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left" vertical="center" wrapText="1"/>
    </xf>
    <xf numFmtId="49" fontId="14" fillId="0" borderId="4" xfId="0" applyNumberFormat="1" applyFont="1" applyBorder="1" applyAlignment="1">
      <alignment vertical="center" wrapText="1"/>
    </xf>
    <xf numFmtId="2" fontId="14" fillId="2" borderId="2" xfId="0" applyNumberFormat="1" applyFont="1" applyFill="1" applyBorder="1" applyAlignment="1">
      <alignment vertical="center" wrapText="1"/>
    </xf>
    <xf numFmtId="2" fontId="15" fillId="2" borderId="3" xfId="0" applyNumberFormat="1" applyFont="1" applyFill="1" applyBorder="1" applyAlignment="1">
      <alignment vertical="center" wrapText="1"/>
    </xf>
    <xf numFmtId="165" fontId="15" fillId="4" borderId="14" xfId="0" applyNumberFormat="1" applyFont="1" applyFill="1" applyBorder="1" applyAlignment="1">
      <alignment horizontal="right" vertical="center"/>
    </xf>
    <xf numFmtId="165" fontId="15" fillId="4" borderId="15" xfId="0" applyNumberFormat="1" applyFont="1" applyFill="1" applyBorder="1" applyAlignment="1">
      <alignment horizontal="right" vertical="center"/>
    </xf>
    <xf numFmtId="2" fontId="15" fillId="2" borderId="0" xfId="0" applyNumberFormat="1" applyFont="1" applyFill="1" applyAlignment="1">
      <alignment horizontal="right" vertical="center" wrapText="1"/>
    </xf>
    <xf numFmtId="165" fontId="15" fillId="4" borderId="4" xfId="0" applyNumberFormat="1" applyFont="1" applyFill="1" applyBorder="1" applyAlignment="1">
      <alignment horizontal="right" vertical="center"/>
    </xf>
    <xf numFmtId="2" fontId="15" fillId="2" borderId="1" xfId="0" applyNumberFormat="1" applyFont="1" applyFill="1" applyBorder="1" applyAlignment="1">
      <alignment horizontal="right" vertical="center" wrapText="1"/>
    </xf>
    <xf numFmtId="14" fontId="16" fillId="0" borderId="1" xfId="0" applyNumberFormat="1" applyFont="1" applyBorder="1" applyAlignment="1">
      <alignment horizontal="left" vertical="center"/>
    </xf>
    <xf numFmtId="0" fontId="13" fillId="2" borderId="2" xfId="0" applyFont="1" applyFill="1" applyBorder="1" applyAlignment="1">
      <alignment vertical="center"/>
    </xf>
    <xf numFmtId="49" fontId="18" fillId="2" borderId="3" xfId="0" applyNumberFormat="1" applyFont="1" applyFill="1" applyBorder="1" applyAlignment="1">
      <alignment horizontal="left" vertical="center" wrapText="1"/>
    </xf>
    <xf numFmtId="2" fontId="15" fillId="2" borderId="3" xfId="0" applyNumberFormat="1" applyFont="1" applyFill="1" applyBorder="1" applyAlignment="1">
      <alignment horizontal="right" vertical="center" wrapText="1"/>
    </xf>
    <xf numFmtId="49" fontId="18" fillId="2" borderId="4" xfId="0" applyNumberFormat="1" applyFont="1" applyFill="1" applyBorder="1" applyAlignment="1">
      <alignment horizontal="left" vertical="center" wrapText="1"/>
    </xf>
    <xf numFmtId="0" fontId="14" fillId="7" borderId="3" xfId="0" applyFont="1" applyFill="1" applyBorder="1" applyAlignment="1">
      <alignment vertical="center" wrapText="1"/>
    </xf>
    <xf numFmtId="49" fontId="18" fillId="0" borderId="3" xfId="0" applyNumberFormat="1" applyFont="1" applyBorder="1" applyAlignment="1">
      <alignment horizontal="left" vertical="center"/>
    </xf>
    <xf numFmtId="49" fontId="14" fillId="0" borderId="3" xfId="0" applyNumberFormat="1" applyFont="1" applyBorder="1" applyAlignment="1">
      <alignment horizontal="left" vertical="center" wrapText="1"/>
    </xf>
    <xf numFmtId="49" fontId="18" fillId="0" borderId="8" xfId="0" applyNumberFormat="1" applyFont="1" applyBorder="1" applyAlignment="1">
      <alignment horizontal="left" vertical="center" wrapText="1"/>
    </xf>
    <xf numFmtId="2" fontId="14" fillId="2" borderId="3" xfId="0" applyNumberFormat="1" applyFont="1" applyFill="1" applyBorder="1" applyAlignment="1">
      <alignment vertical="center" wrapText="1"/>
    </xf>
    <xf numFmtId="49" fontId="18" fillId="2" borderId="8" xfId="0" applyNumberFormat="1" applyFont="1" applyFill="1" applyBorder="1" applyAlignment="1">
      <alignment vertical="center" wrapText="1"/>
    </xf>
    <xf numFmtId="49" fontId="18" fillId="2" borderId="3" xfId="3" applyNumberFormat="1" applyFont="1" applyFill="1" applyBorder="1" applyAlignment="1">
      <alignment vertical="center" wrapText="1"/>
    </xf>
    <xf numFmtId="2" fontId="18" fillId="2" borderId="3" xfId="3" applyNumberFormat="1" applyFont="1" applyFill="1" applyBorder="1" applyAlignment="1">
      <alignment vertical="center" wrapText="1"/>
    </xf>
    <xf numFmtId="2" fontId="18" fillId="0" borderId="3" xfId="0" applyNumberFormat="1" applyFont="1" applyBorder="1" applyAlignment="1">
      <alignment vertical="center" wrapText="1"/>
    </xf>
    <xf numFmtId="2" fontId="16" fillId="0" borderId="3" xfId="0" applyNumberFormat="1" applyFont="1" applyBorder="1" applyAlignment="1">
      <alignment vertical="center" wrapText="1"/>
    </xf>
    <xf numFmtId="49" fontId="18" fillId="2" borderId="1" xfId="3" applyNumberFormat="1" applyFont="1" applyFill="1" applyBorder="1" applyAlignment="1">
      <alignment vertical="center" wrapText="1"/>
    </xf>
    <xf numFmtId="49" fontId="20" fillId="2" borderId="3" xfId="3" applyNumberFormat="1" applyFont="1" applyFill="1" applyBorder="1" applyAlignment="1">
      <alignment horizontal="left" vertical="center" wrapText="1"/>
    </xf>
    <xf numFmtId="2" fontId="18" fillId="2" borderId="6" xfId="0" applyNumberFormat="1" applyFont="1" applyFill="1" applyBorder="1" applyAlignment="1">
      <alignment vertical="center" wrapText="1"/>
    </xf>
    <xf numFmtId="49" fontId="18" fillId="2" borderId="8" xfId="3" applyNumberFormat="1" applyFont="1" applyFill="1" applyBorder="1" applyAlignment="1">
      <alignment vertical="center" wrapText="1"/>
    </xf>
    <xf numFmtId="2" fontId="18" fillId="2" borderId="3" xfId="0" applyNumberFormat="1" applyFont="1" applyFill="1" applyBorder="1" applyAlignment="1">
      <alignment vertical="center" wrapText="1"/>
    </xf>
    <xf numFmtId="49" fontId="18" fillId="2" borderId="18" xfId="3" applyNumberFormat="1" applyFont="1" applyFill="1" applyBorder="1" applyAlignment="1">
      <alignment vertical="center" wrapText="1"/>
    </xf>
    <xf numFmtId="49" fontId="18" fillId="2" borderId="19" xfId="3" applyNumberFormat="1" applyFont="1" applyFill="1" applyBorder="1" applyAlignment="1">
      <alignment vertical="center" wrapText="1"/>
    </xf>
    <xf numFmtId="2" fontId="18" fillId="2" borderId="19" xfId="0" applyNumberFormat="1" applyFont="1" applyFill="1" applyBorder="1" applyAlignment="1">
      <alignment vertical="center" wrapText="1"/>
    </xf>
    <xf numFmtId="164" fontId="18" fillId="2" borderId="19" xfId="0" applyNumberFormat="1" applyFont="1" applyFill="1" applyBorder="1" applyAlignment="1">
      <alignment horizontal="right" vertical="center" wrapText="1"/>
    </xf>
    <xf numFmtId="49" fontId="18" fillId="0" borderId="3" xfId="3" applyNumberFormat="1" applyFont="1" applyBorder="1" applyAlignment="1">
      <alignment horizontal="left" vertical="center" wrapText="1"/>
    </xf>
    <xf numFmtId="49" fontId="18" fillId="0" borderId="8" xfId="3" applyNumberFormat="1" applyFont="1" applyBorder="1" applyAlignment="1">
      <alignment horizontal="left" vertical="center" wrapText="1"/>
    </xf>
    <xf numFmtId="49" fontId="14" fillId="2" borderId="3" xfId="3" applyNumberFormat="1" applyFont="1" applyFill="1" applyBorder="1" applyAlignment="1">
      <alignment vertical="center" wrapText="1"/>
    </xf>
    <xf numFmtId="49" fontId="18" fillId="2" borderId="20" xfId="3" applyNumberFormat="1" applyFont="1" applyFill="1" applyBorder="1" applyAlignment="1">
      <alignment vertical="center" wrapText="1"/>
    </xf>
    <xf numFmtId="49" fontId="14" fillId="2" borderId="19" xfId="3" applyNumberFormat="1" applyFont="1" applyFill="1" applyBorder="1" applyAlignment="1">
      <alignment vertical="center" wrapText="1"/>
    </xf>
    <xf numFmtId="2" fontId="18" fillId="2" borderId="19" xfId="0" applyNumberFormat="1" applyFont="1" applyFill="1" applyBorder="1" applyAlignment="1">
      <alignment horizontal="right" vertical="center" wrapText="1"/>
    </xf>
    <xf numFmtId="49" fontId="18" fillId="2" borderId="0" xfId="3" applyNumberFormat="1" applyFont="1" applyFill="1" applyAlignment="1">
      <alignment vertical="center" wrapText="1"/>
    </xf>
    <xf numFmtId="2" fontId="15" fillId="2" borderId="2" xfId="0" applyNumberFormat="1" applyFont="1" applyFill="1" applyBorder="1" applyAlignment="1">
      <alignment vertical="center" wrapText="1"/>
    </xf>
    <xf numFmtId="2" fontId="15" fillId="2" borderId="12" xfId="0" applyNumberFormat="1" applyFont="1" applyFill="1" applyBorder="1" applyAlignment="1">
      <alignment horizontal="right" vertical="center" wrapText="1"/>
    </xf>
    <xf numFmtId="165" fontId="15" fillId="4" borderId="19" xfId="0" applyNumberFormat="1" applyFont="1" applyFill="1" applyBorder="1" applyAlignment="1">
      <alignment horizontal="right" vertical="center"/>
    </xf>
    <xf numFmtId="2" fontId="15" fillId="2" borderId="7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3" xfId="0" applyFont="1" applyFill="1" applyBorder="1" applyAlignment="1">
      <alignment vertical="center"/>
    </xf>
    <xf numFmtId="49" fontId="7" fillId="0" borderId="3" xfId="0" applyNumberFormat="1" applyFont="1" applyBorder="1" applyAlignment="1">
      <alignment horizontal="righ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164" fontId="5" fillId="2" borderId="3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43" fontId="7" fillId="2" borderId="3" xfId="1" applyFont="1" applyFill="1" applyBorder="1" applyAlignment="1">
      <alignment horizontal="righ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9" fontId="3" fillId="0" borderId="5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2" fontId="4" fillId="2" borderId="3" xfId="0" applyNumberFormat="1" applyFont="1" applyFill="1" applyBorder="1" applyAlignment="1">
      <alignment vertical="center" wrapText="1"/>
    </xf>
    <xf numFmtId="165" fontId="4" fillId="4" borderId="4" xfId="0" applyNumberFormat="1" applyFont="1" applyFill="1" applyBorder="1" applyAlignment="1">
      <alignment horizontal="right" vertical="center"/>
    </xf>
    <xf numFmtId="165" fontId="4" fillId="4" borderId="3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2" fillId="0" borderId="9" xfId="2" applyFont="1" applyBorder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0" fontId="2" fillId="0" borderId="12" xfId="2" applyFont="1" applyBorder="1" applyAlignment="1">
      <alignment horizontal="left" vertical="center"/>
    </xf>
    <xf numFmtId="0" fontId="2" fillId="0" borderId="10" xfId="2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2" fillId="0" borderId="1" xfId="2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6" borderId="0" xfId="0" applyFont="1" applyFill="1" applyAlignment="1">
      <alignment vertical="center"/>
    </xf>
    <xf numFmtId="49" fontId="14" fillId="2" borderId="2" xfId="3" applyNumberFormat="1" applyFont="1" applyFill="1" applyBorder="1" applyAlignment="1">
      <alignment vertical="center" wrapText="1"/>
    </xf>
    <xf numFmtId="2" fontId="18" fillId="2" borderId="2" xfId="0" applyNumberFormat="1" applyFont="1" applyFill="1" applyBorder="1" applyAlignment="1">
      <alignment horizontal="right" vertical="center" wrapText="1"/>
    </xf>
    <xf numFmtId="164" fontId="18" fillId="2" borderId="2" xfId="0" applyNumberFormat="1" applyFont="1" applyFill="1" applyBorder="1" applyAlignment="1">
      <alignment horizontal="right" vertical="center" wrapText="1"/>
    </xf>
    <xf numFmtId="49" fontId="18" fillId="2" borderId="6" xfId="3" applyNumberFormat="1" applyFont="1" applyFill="1" applyBorder="1" applyAlignment="1">
      <alignment vertical="center" wrapText="1"/>
    </xf>
    <xf numFmtId="2" fontId="18" fillId="2" borderId="6" xfId="0" applyNumberFormat="1" applyFont="1" applyFill="1" applyBorder="1" applyAlignment="1">
      <alignment horizontal="right" vertical="center" wrapText="1"/>
    </xf>
    <xf numFmtId="164" fontId="18" fillId="2" borderId="6" xfId="0" applyNumberFormat="1" applyFont="1" applyFill="1" applyBorder="1" applyAlignment="1">
      <alignment horizontal="right" vertical="center" wrapText="1"/>
    </xf>
    <xf numFmtId="49" fontId="18" fillId="0" borderId="19" xfId="0" applyNumberFormat="1" applyFont="1" applyBorder="1" applyAlignment="1">
      <alignment horizontal="right" vertical="center" wrapText="1"/>
    </xf>
    <xf numFmtId="0" fontId="13" fillId="0" borderId="19" xfId="0" applyFont="1" applyBorder="1" applyAlignment="1">
      <alignment horizontal="right" vertical="center"/>
    </xf>
    <xf numFmtId="49" fontId="7" fillId="0" borderId="19" xfId="0" applyNumberFormat="1" applyFont="1" applyBorder="1" applyAlignment="1">
      <alignment vertical="center" wrapText="1"/>
    </xf>
    <xf numFmtId="2" fontId="7" fillId="0" borderId="19" xfId="0" applyNumberFormat="1" applyFont="1" applyBorder="1" applyAlignment="1">
      <alignment horizontal="right" vertical="center" wrapText="1"/>
    </xf>
    <xf numFmtId="164" fontId="7" fillId="2" borderId="19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/>
    </xf>
    <xf numFmtId="0" fontId="17" fillId="5" borderId="5" xfId="2" applyFont="1" applyFill="1" applyBorder="1" applyAlignment="1">
      <alignment horizontal="left" vertical="center"/>
    </xf>
    <xf numFmtId="0" fontId="17" fillId="5" borderId="2" xfId="2" applyFont="1" applyFill="1" applyBorder="1" applyAlignment="1">
      <alignment horizontal="left" vertical="center"/>
    </xf>
    <xf numFmtId="0" fontId="17" fillId="3" borderId="6" xfId="2" applyFont="1" applyFill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2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3" fillId="0" borderId="13" xfId="2" applyFont="1" applyBorder="1" applyAlignment="1">
      <alignment horizontal="left" vertical="center" wrapText="1"/>
    </xf>
    <xf numFmtId="0" fontId="17" fillId="3" borderId="19" xfId="2" applyFont="1" applyFill="1" applyBorder="1" applyAlignment="1">
      <alignment horizontal="left" vertical="center"/>
    </xf>
    <xf numFmtId="49" fontId="4" fillId="2" borderId="7" xfId="0" applyNumberFormat="1" applyFont="1" applyFill="1" applyBorder="1" applyAlignment="1">
      <alignment horizontal="right" vertical="center" wrapText="1"/>
    </xf>
    <xf numFmtId="49" fontId="4" fillId="2" borderId="8" xfId="0" applyNumberFormat="1" applyFont="1" applyFill="1" applyBorder="1" applyAlignment="1">
      <alignment horizontal="right" vertical="center" wrapText="1"/>
    </xf>
    <xf numFmtId="49" fontId="4" fillId="2" borderId="4" xfId="0" applyNumberFormat="1" applyFont="1" applyFill="1" applyBorder="1" applyAlignment="1">
      <alignment horizontal="right" vertical="center" wrapText="1"/>
    </xf>
    <xf numFmtId="2" fontId="4" fillId="2" borderId="9" xfId="0" applyNumberFormat="1" applyFont="1" applyFill="1" applyBorder="1" applyAlignment="1">
      <alignment horizontal="right" vertical="center" wrapText="1"/>
    </xf>
    <xf numFmtId="2" fontId="4" fillId="2" borderId="10" xfId="0" applyNumberFormat="1" applyFont="1" applyFill="1" applyBorder="1" applyAlignment="1">
      <alignment horizontal="right" vertical="center" wrapText="1"/>
    </xf>
    <xf numFmtId="2" fontId="4" fillId="2" borderId="11" xfId="0" applyNumberFormat="1" applyFont="1" applyFill="1" applyBorder="1" applyAlignment="1">
      <alignment horizontal="right" vertical="center" wrapText="1"/>
    </xf>
    <xf numFmtId="2" fontId="4" fillId="2" borderId="0" xfId="0" applyNumberFormat="1" applyFont="1" applyFill="1" applyAlignment="1">
      <alignment horizontal="right" vertical="center" wrapText="1"/>
    </xf>
    <xf numFmtId="2" fontId="4" fillId="2" borderId="13" xfId="0" applyNumberFormat="1" applyFont="1" applyFill="1" applyBorder="1" applyAlignment="1">
      <alignment horizontal="right" vertical="center" wrapText="1"/>
    </xf>
    <xf numFmtId="0" fontId="13" fillId="0" borderId="9" xfId="2" applyFont="1" applyBorder="1" applyAlignment="1">
      <alignment horizontal="left" vertical="center"/>
    </xf>
    <xf numFmtId="0" fontId="13" fillId="0" borderId="10" xfId="2" applyFont="1" applyBorder="1" applyAlignment="1">
      <alignment horizontal="left" vertical="center"/>
    </xf>
    <xf numFmtId="0" fontId="13" fillId="0" borderId="11" xfId="2" applyFont="1" applyBorder="1" applyAlignment="1">
      <alignment horizontal="left" vertical="center"/>
    </xf>
    <xf numFmtId="0" fontId="13" fillId="0" borderId="12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3" fillId="0" borderId="13" xfId="2" applyFont="1" applyBorder="1" applyAlignment="1">
      <alignment horizontal="left" vertical="center"/>
    </xf>
    <xf numFmtId="0" fontId="2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9" fontId="4" fillId="2" borderId="16" xfId="0" applyNumberFormat="1" applyFont="1" applyFill="1" applyBorder="1" applyAlignment="1">
      <alignment horizontal="right" vertical="center" wrapText="1"/>
    </xf>
    <xf numFmtId="0" fontId="2" fillId="2" borderId="0" xfId="2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2" fillId="2" borderId="12" xfId="2" applyFont="1" applyFill="1" applyBorder="1" applyAlignment="1">
      <alignment horizontal="left" vertical="center"/>
    </xf>
    <xf numFmtId="0" fontId="2" fillId="2" borderId="12" xfId="2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3" borderId="16" xfId="2" applyFont="1" applyFill="1" applyBorder="1" applyAlignment="1">
      <alignment horizontal="left" vertical="center"/>
    </xf>
    <xf numFmtId="0" fontId="6" fillId="3" borderId="8" xfId="2" applyFont="1" applyFill="1" applyBorder="1" applyAlignment="1">
      <alignment horizontal="left" vertical="center"/>
    </xf>
    <xf numFmtId="0" fontId="6" fillId="3" borderId="4" xfId="2" applyFont="1" applyFill="1" applyBorder="1" applyAlignment="1">
      <alignment horizontal="left" vertical="center"/>
    </xf>
    <xf numFmtId="0" fontId="2" fillId="0" borderId="12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12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2" fillId="0" borderId="13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7" xfId="2" applyFont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4" fillId="2" borderId="17" xfId="0" applyNumberFormat="1" applyFont="1" applyFill="1" applyBorder="1" applyAlignment="1">
      <alignment horizontal="right" vertical="center" wrapText="1"/>
    </xf>
    <xf numFmtId="0" fontId="6" fillId="5" borderId="16" xfId="2" applyFont="1" applyFill="1" applyBorder="1" applyAlignment="1">
      <alignment horizontal="left" vertical="center"/>
    </xf>
    <xf numFmtId="0" fontId="6" fillId="5" borderId="8" xfId="2" applyFont="1" applyFill="1" applyBorder="1" applyAlignment="1">
      <alignment horizontal="left" vertical="center"/>
    </xf>
    <xf numFmtId="0" fontId="6" fillId="5" borderId="4" xfId="2" applyFont="1" applyFill="1" applyBorder="1" applyAlignment="1">
      <alignment horizontal="left" vertical="center"/>
    </xf>
    <xf numFmtId="0" fontId="2" fillId="0" borderId="9" xfId="2" applyFont="1" applyBorder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6" fillId="2" borderId="16" xfId="2" applyFont="1" applyFill="1" applyBorder="1" applyAlignment="1">
      <alignment horizontal="left" vertical="center"/>
    </xf>
    <xf numFmtId="0" fontId="6" fillId="2" borderId="8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left" vertical="center"/>
    </xf>
    <xf numFmtId="49" fontId="18" fillId="0" borderId="19" xfId="0" applyNumberFormat="1" applyFont="1" applyBorder="1" applyAlignment="1">
      <alignment horizontal="center" vertical="center" wrapText="1"/>
    </xf>
    <xf numFmtId="49" fontId="15" fillId="2" borderId="9" xfId="0" applyNumberFormat="1" applyFont="1" applyFill="1" applyBorder="1" applyAlignment="1">
      <alignment horizontal="right" vertical="center" wrapText="1"/>
    </xf>
    <xf numFmtId="49" fontId="15" fillId="2" borderId="10" xfId="0" applyNumberFormat="1" applyFont="1" applyFill="1" applyBorder="1" applyAlignment="1">
      <alignment horizontal="right" vertical="center" wrapText="1"/>
    </xf>
    <xf numFmtId="49" fontId="15" fillId="2" borderId="11" xfId="0" applyNumberFormat="1" applyFont="1" applyFill="1" applyBorder="1" applyAlignment="1">
      <alignment horizontal="right" vertical="center" wrapText="1"/>
    </xf>
    <xf numFmtId="2" fontId="15" fillId="2" borderId="9" xfId="0" applyNumberFormat="1" applyFont="1" applyFill="1" applyBorder="1" applyAlignment="1">
      <alignment horizontal="left" vertical="center" wrapText="1"/>
    </xf>
    <xf numFmtId="2" fontId="15" fillId="2" borderId="10" xfId="0" applyNumberFormat="1" applyFont="1" applyFill="1" applyBorder="1" applyAlignment="1">
      <alignment horizontal="left" vertical="center" wrapText="1"/>
    </xf>
    <xf numFmtId="2" fontId="15" fillId="2" borderId="11" xfId="0" applyNumberFormat="1" applyFont="1" applyFill="1" applyBorder="1" applyAlignment="1">
      <alignment horizontal="left" vertical="center" wrapText="1"/>
    </xf>
    <xf numFmtId="2" fontId="15" fillId="2" borderId="0" xfId="0" applyNumberFormat="1" applyFont="1" applyFill="1" applyAlignment="1">
      <alignment horizontal="right" vertical="center" wrapText="1"/>
    </xf>
    <xf numFmtId="2" fontId="15" fillId="2" borderId="13" xfId="0" applyNumberFormat="1" applyFont="1" applyFill="1" applyBorder="1" applyAlignment="1">
      <alignment horizontal="right" vertical="center" wrapText="1"/>
    </xf>
    <xf numFmtId="2" fontId="15" fillId="2" borderId="1" xfId="0" applyNumberFormat="1" applyFont="1" applyFill="1" applyBorder="1" applyAlignment="1">
      <alignment horizontal="right" vertical="center" wrapText="1"/>
    </xf>
    <xf numFmtId="2" fontId="15" fillId="2" borderId="17" xfId="0" applyNumberFormat="1" applyFont="1" applyFill="1" applyBorder="1" applyAlignment="1">
      <alignment horizontal="right" vertical="center" wrapText="1"/>
    </xf>
    <xf numFmtId="49" fontId="15" fillId="2" borderId="7" xfId="0" applyNumberFormat="1" applyFont="1" applyFill="1" applyBorder="1" applyAlignment="1">
      <alignment horizontal="right" vertical="center" wrapText="1"/>
    </xf>
    <xf numFmtId="49" fontId="15" fillId="2" borderId="8" xfId="0" applyNumberFormat="1" applyFont="1" applyFill="1" applyBorder="1" applyAlignment="1">
      <alignment horizontal="right" vertical="center" wrapText="1"/>
    </xf>
    <xf numFmtId="49" fontId="15" fillId="2" borderId="4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</cellXfs>
  <cellStyles count="4">
    <cellStyle name="Comma" xfId="1" builtinId="3"/>
    <cellStyle name="Normaallaad 2" xfId="2" xr:uid="{D8503DBB-2A2F-4EB4-AA9B-05D09F1F6ECB}"/>
    <cellStyle name="Normaallaad 2 2" xfId="3" xr:uid="{6B89DEFE-D2E1-43F2-AF8A-20B73BD3457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5"/>
  <sheetViews>
    <sheetView tabSelected="1" workbookViewId="0">
      <selection activeCell="J15" sqref="J15"/>
    </sheetView>
  </sheetViews>
  <sheetFormatPr defaultColWidth="10.5703125" defaultRowHeight="14.25"/>
  <cols>
    <col min="1" max="1" width="12.85546875" style="3" customWidth="1"/>
    <col min="2" max="2" width="31.28515625" style="3" customWidth="1"/>
    <col min="3" max="3" width="45.42578125" style="3" customWidth="1"/>
    <col min="4" max="4" width="11.85546875" style="3" customWidth="1"/>
    <col min="5" max="5" width="12.140625" style="3" customWidth="1"/>
    <col min="6" max="6" width="13.85546875" style="3" customWidth="1"/>
    <col min="7" max="7" width="12.85546875" style="3" customWidth="1"/>
    <col min="8" max="8" width="12" style="3" customWidth="1"/>
    <col min="9" max="16384" width="10.5703125" style="3"/>
  </cols>
  <sheetData>
    <row r="1" spans="1:23" ht="18.95" customHeight="1">
      <c r="A1" s="267" t="e">
        <v>#VALUE!</v>
      </c>
      <c r="B1" s="267"/>
      <c r="C1" s="268"/>
      <c r="D1" s="268"/>
      <c r="E1" s="2"/>
      <c r="F1" s="2"/>
      <c r="G1" s="2"/>
      <c r="H1" s="2"/>
    </row>
    <row r="2" spans="1:23" ht="9" customHeight="1">
      <c r="A2" s="267"/>
      <c r="B2" s="267"/>
      <c r="C2" s="268"/>
      <c r="D2" s="268"/>
      <c r="E2" s="2"/>
      <c r="F2" s="2"/>
      <c r="G2" s="2"/>
      <c r="H2" s="2"/>
    </row>
    <row r="3" spans="1:23" ht="0.75" hidden="1" customHeight="1">
      <c r="A3" s="267"/>
      <c r="B3" s="267"/>
      <c r="C3" s="268"/>
      <c r="D3" s="268"/>
      <c r="E3" s="2"/>
      <c r="F3" s="2"/>
      <c r="G3" s="2"/>
      <c r="H3" s="2"/>
    </row>
    <row r="4" spans="1:23" ht="11.25" customHeight="1">
      <c r="A4" s="267"/>
      <c r="B4" s="267"/>
      <c r="C4" s="268"/>
      <c r="D4" s="268"/>
      <c r="E4" s="2"/>
      <c r="F4" s="2"/>
      <c r="G4" s="2"/>
      <c r="H4" s="2"/>
    </row>
    <row r="5" spans="1:23" ht="3" customHeight="1">
      <c r="A5" s="267"/>
      <c r="B5" s="267"/>
      <c r="C5" s="268"/>
      <c r="D5" s="268"/>
      <c r="E5" s="2"/>
      <c r="F5" s="2"/>
      <c r="G5" s="2"/>
      <c r="H5" s="2"/>
    </row>
    <row r="6" spans="1:23" ht="15">
      <c r="A6" s="270" t="s">
        <v>0</v>
      </c>
      <c r="B6" s="270"/>
      <c r="C6" s="268"/>
      <c r="D6" s="268"/>
      <c r="E6" s="2"/>
      <c r="F6" s="2"/>
      <c r="G6" s="2"/>
      <c r="H6" s="2"/>
    </row>
    <row r="7" spans="1:23" ht="18" customHeight="1">
      <c r="A7" s="4" t="s">
        <v>1</v>
      </c>
      <c r="B7" s="5" t="s">
        <v>76</v>
      </c>
      <c r="C7" s="269"/>
      <c r="D7" s="269"/>
      <c r="E7" s="6"/>
      <c r="F7" s="2"/>
      <c r="G7" s="2"/>
      <c r="H7" s="2"/>
    </row>
    <row r="8" spans="1:23" s="10" customFormat="1" ht="36" customHeight="1">
      <c r="A8" s="7" t="s">
        <v>2</v>
      </c>
      <c r="B8" s="8" t="s">
        <v>3</v>
      </c>
      <c r="C8" s="8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K8" s="11"/>
      <c r="L8" s="11"/>
      <c r="M8" s="11"/>
      <c r="N8" s="11"/>
      <c r="O8" s="11"/>
      <c r="P8" s="11"/>
    </row>
    <row r="9" spans="1:23" ht="42.75" customHeight="1">
      <c r="A9" s="12"/>
      <c r="B9" s="13" t="s">
        <v>10</v>
      </c>
      <c r="C9" s="14" t="s">
        <v>64</v>
      </c>
      <c r="D9" s="15">
        <v>140</v>
      </c>
      <c r="E9" s="15">
        <v>142.80000000000001</v>
      </c>
      <c r="F9" s="15">
        <v>4.49</v>
      </c>
      <c r="G9" s="15">
        <v>11.1</v>
      </c>
      <c r="H9" s="15">
        <v>5.92</v>
      </c>
      <c r="K9" s="16"/>
      <c r="L9" s="16"/>
      <c r="M9" s="16"/>
      <c r="N9" s="16"/>
      <c r="O9" s="16"/>
      <c r="P9" s="16"/>
    </row>
    <row r="10" spans="1:23" ht="35.1" hidden="1" customHeight="1">
      <c r="A10" s="17" t="s">
        <v>11</v>
      </c>
      <c r="B10" s="13" t="s">
        <v>12</v>
      </c>
      <c r="C10" s="18" t="s">
        <v>13</v>
      </c>
      <c r="D10" s="19">
        <v>20</v>
      </c>
      <c r="E10" s="15">
        <v>48</v>
      </c>
      <c r="F10" s="15">
        <v>2.67</v>
      </c>
      <c r="G10" s="15">
        <v>1.1499999999999999</v>
      </c>
      <c r="H10" s="15">
        <v>1.56</v>
      </c>
      <c r="K10" s="16"/>
      <c r="L10" s="16"/>
      <c r="M10" s="16"/>
      <c r="N10" s="16"/>
      <c r="O10" s="16"/>
      <c r="P10" s="16"/>
    </row>
    <row r="11" spans="1:23" ht="26.25" customHeight="1">
      <c r="A11" s="20"/>
      <c r="B11" s="21" t="s">
        <v>14</v>
      </c>
      <c r="C11" s="18" t="s">
        <v>15</v>
      </c>
      <c r="D11" s="22">
        <v>100</v>
      </c>
      <c r="E11" s="15">
        <v>110</v>
      </c>
      <c r="F11" s="15">
        <v>21.124999999999996</v>
      </c>
      <c r="G11" s="15">
        <v>0.77874999999999994</v>
      </c>
      <c r="H11" s="15">
        <v>3.7749999999999999</v>
      </c>
      <c r="K11" s="16"/>
      <c r="L11" s="16"/>
      <c r="M11" s="16"/>
      <c r="N11" s="16"/>
      <c r="O11" s="16"/>
      <c r="P11" s="16"/>
    </row>
    <row r="12" spans="1:23" ht="35.1" customHeight="1">
      <c r="A12" s="20"/>
      <c r="B12" s="23" t="s">
        <v>16</v>
      </c>
      <c r="C12" s="24" t="s">
        <v>65</v>
      </c>
      <c r="D12" s="22">
        <v>100</v>
      </c>
      <c r="E12" s="15">
        <v>151.25</v>
      </c>
      <c r="F12" s="15">
        <v>26.25</v>
      </c>
      <c r="G12" s="15">
        <v>2.5750000000000002</v>
      </c>
      <c r="H12" s="15">
        <v>4.5625</v>
      </c>
      <c r="K12" s="16"/>
      <c r="L12" s="16"/>
      <c r="M12" s="16"/>
      <c r="N12" s="16"/>
      <c r="O12" s="16"/>
      <c r="P12" s="16"/>
    </row>
    <row r="13" spans="1:23" ht="24" customHeight="1">
      <c r="A13" s="20"/>
      <c r="B13" s="25" t="s">
        <v>17</v>
      </c>
      <c r="C13" s="26" t="s">
        <v>18</v>
      </c>
      <c r="D13" s="22">
        <v>100</v>
      </c>
      <c r="E13" s="15">
        <v>41.8</v>
      </c>
      <c r="F13" s="15">
        <v>7</v>
      </c>
      <c r="G13" s="15">
        <v>0.2</v>
      </c>
      <c r="H13" s="15">
        <v>1.71</v>
      </c>
      <c r="K13" s="16"/>
      <c r="L13" s="16"/>
      <c r="M13" s="16"/>
      <c r="N13" s="16"/>
      <c r="O13" s="16"/>
      <c r="P13" s="16"/>
    </row>
    <row r="14" spans="1:23" ht="35.1" customHeight="1">
      <c r="A14" s="20"/>
      <c r="B14" s="13" t="s">
        <v>19</v>
      </c>
      <c r="C14" s="26" t="s">
        <v>19</v>
      </c>
      <c r="D14" s="22">
        <v>100</v>
      </c>
      <c r="E14" s="27">
        <v>60.8</v>
      </c>
      <c r="F14" s="27">
        <v>9.3699999999999992</v>
      </c>
      <c r="G14" s="27">
        <v>0.28299999999999997</v>
      </c>
      <c r="H14" s="27">
        <v>3.92</v>
      </c>
      <c r="K14" s="16"/>
      <c r="L14" s="16"/>
      <c r="M14" s="16"/>
      <c r="N14" s="16"/>
      <c r="O14" s="16"/>
      <c r="P14" s="16"/>
    </row>
    <row r="15" spans="1:23" ht="35.1" customHeight="1">
      <c r="A15" s="20"/>
      <c r="B15" s="28" t="s">
        <v>20</v>
      </c>
      <c r="C15" s="29" t="s">
        <v>66</v>
      </c>
      <c r="D15" s="22">
        <v>10</v>
      </c>
      <c r="E15" s="15">
        <v>70.5</v>
      </c>
      <c r="F15" s="15">
        <v>0.06</v>
      </c>
      <c r="G15" s="15">
        <v>7.92</v>
      </c>
      <c r="H15" s="15">
        <v>0.02</v>
      </c>
      <c r="I15" s="30"/>
      <c r="J15" s="30"/>
      <c r="K15" s="31"/>
      <c r="L15" s="31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35.1" customHeight="1">
      <c r="A16" s="32"/>
      <c r="B16" s="23" t="s">
        <v>21</v>
      </c>
      <c r="C16" s="33" t="s">
        <v>67</v>
      </c>
      <c r="D16" s="22">
        <v>15</v>
      </c>
      <c r="E16" s="15">
        <v>91.8</v>
      </c>
      <c r="F16" s="15">
        <v>0.23</v>
      </c>
      <c r="G16" s="15">
        <v>0.80100000000000005</v>
      </c>
      <c r="H16" s="15">
        <v>3.83</v>
      </c>
      <c r="I16" s="30"/>
      <c r="J16" s="30"/>
      <c r="K16" s="31"/>
      <c r="L16" s="31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ht="27" customHeight="1">
      <c r="A17" s="32"/>
      <c r="B17" s="23" t="s">
        <v>22</v>
      </c>
      <c r="C17" s="26"/>
      <c r="D17" s="22">
        <v>50</v>
      </c>
      <c r="E17" s="15">
        <v>115</v>
      </c>
      <c r="F17" s="15">
        <v>25.1</v>
      </c>
      <c r="G17" s="15">
        <v>0.83</v>
      </c>
      <c r="H17" s="15">
        <v>3.94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3" ht="25.5" customHeight="1">
      <c r="A18" s="34" t="s">
        <v>23</v>
      </c>
      <c r="B18" s="23" t="s">
        <v>24</v>
      </c>
      <c r="C18" s="26"/>
      <c r="D18" s="22">
        <v>50</v>
      </c>
      <c r="E18" s="15"/>
      <c r="F18" s="15"/>
      <c r="G18" s="15"/>
      <c r="H18" s="15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ht="20.25" customHeight="1">
      <c r="A19" s="34"/>
      <c r="B19" s="77" t="s">
        <v>25</v>
      </c>
      <c r="C19" s="26"/>
      <c r="D19" s="22">
        <v>100</v>
      </c>
      <c r="E19" s="62">
        <v>40</v>
      </c>
      <c r="F19" s="62">
        <v>9.24</v>
      </c>
      <c r="G19" s="62">
        <v>0</v>
      </c>
      <c r="H19" s="84">
        <v>0.3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s="10" customFormat="1" ht="3.75" hidden="1" customHeight="1">
      <c r="A20" s="273"/>
      <c r="B20" s="273"/>
      <c r="C20" s="273"/>
      <c r="D20" s="78"/>
      <c r="E20" s="74"/>
      <c r="F20" s="74"/>
      <c r="G20" s="74"/>
      <c r="H20" s="74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ht="18.75" hidden="1" customHeight="1">
      <c r="A21" s="266"/>
      <c r="B21" s="266"/>
      <c r="C21" s="266"/>
      <c r="D21" s="266"/>
      <c r="E21" s="266"/>
      <c r="F21" s="266"/>
      <c r="G21" s="266"/>
      <c r="H21" s="266"/>
    </row>
    <row r="22" spans="1:23" ht="12.75" hidden="1" customHeight="1">
      <c r="A22" s="279"/>
      <c r="B22" s="272"/>
      <c r="C22" s="272"/>
      <c r="D22" s="272"/>
      <c r="E22" s="272"/>
      <c r="F22" s="272"/>
      <c r="G22" s="272"/>
      <c r="H22" s="272"/>
    </row>
    <row r="23" spans="1:23" ht="18.75" hidden="1" customHeight="1">
      <c r="A23" s="279"/>
      <c r="B23" s="272"/>
      <c r="C23" s="272"/>
      <c r="D23" s="272"/>
      <c r="E23" s="272"/>
      <c r="F23" s="272"/>
      <c r="G23" s="272"/>
      <c r="H23" s="272"/>
    </row>
    <row r="24" spans="1:23" ht="18.75" hidden="1" customHeight="1">
      <c r="A24" s="280"/>
      <c r="B24" s="265"/>
      <c r="C24" s="265"/>
      <c r="D24" s="265"/>
      <c r="E24" s="265"/>
      <c r="F24" s="265"/>
      <c r="G24" s="265"/>
      <c r="H24" s="265"/>
    </row>
    <row r="25" spans="1:23" ht="18.75" hidden="1" customHeight="1">
      <c r="A25" s="280"/>
      <c r="B25" s="265"/>
      <c r="C25" s="265"/>
      <c r="D25" s="265"/>
      <c r="E25" s="265"/>
      <c r="F25" s="265"/>
      <c r="G25" s="265"/>
      <c r="H25" s="265"/>
    </row>
    <row r="26" spans="1:23" ht="18.75" hidden="1" customHeight="1">
      <c r="A26" s="265"/>
      <c r="B26" s="265"/>
      <c r="C26" s="265"/>
      <c r="D26" s="265"/>
      <c r="E26" s="265"/>
      <c r="F26" s="265"/>
      <c r="G26" s="265"/>
      <c r="H26" s="265"/>
    </row>
    <row r="27" spans="1:23" ht="18.75" hidden="1" customHeight="1">
      <c r="A27" s="266"/>
      <c r="B27" s="266"/>
      <c r="C27" s="266"/>
      <c r="D27" s="266"/>
      <c r="E27" s="266"/>
      <c r="F27" s="266"/>
      <c r="G27" s="266"/>
      <c r="H27" s="266"/>
    </row>
    <row r="28" spans="1:23" ht="18.75" hidden="1" customHeight="1">
      <c r="A28" s="38"/>
      <c r="B28" s="38"/>
      <c r="C28" s="39"/>
      <c r="D28" s="39"/>
      <c r="E28" s="40"/>
      <c r="F28" s="40"/>
      <c r="G28" s="40"/>
      <c r="H28" s="40"/>
    </row>
    <row r="29" spans="1:23" ht="18.75" hidden="1" customHeight="1">
      <c r="A29" s="38"/>
      <c r="B29" s="38"/>
      <c r="C29" s="39"/>
      <c r="D29" s="39"/>
      <c r="E29" s="40"/>
      <c r="F29" s="40"/>
      <c r="G29" s="40"/>
      <c r="H29" s="40"/>
    </row>
    <row r="30" spans="1:23" ht="18.75" hidden="1" customHeight="1">
      <c r="A30" s="38"/>
      <c r="B30" s="38"/>
      <c r="C30" s="39"/>
      <c r="D30" s="39"/>
      <c r="E30" s="40"/>
      <c r="F30" s="40"/>
      <c r="G30" s="40"/>
      <c r="H30" s="40"/>
    </row>
    <row r="31" spans="1:23" ht="18.75" hidden="1" customHeight="1">
      <c r="A31" s="266"/>
      <c r="B31" s="266"/>
      <c r="C31" s="266"/>
      <c r="D31" s="266"/>
      <c r="E31" s="266"/>
      <c r="F31" s="266"/>
      <c r="G31" s="266"/>
      <c r="H31" s="266"/>
    </row>
    <row r="32" spans="1:23" hidden="1">
      <c r="A32" s="241"/>
      <c r="B32" s="241"/>
      <c r="C32" s="41"/>
      <c r="D32" s="41"/>
      <c r="E32" s="41"/>
      <c r="F32" s="41"/>
      <c r="G32" s="41"/>
      <c r="H32" s="41"/>
    </row>
    <row r="33" spans="1:23" ht="18.75" hidden="1" customHeight="1">
      <c r="A33" s="274"/>
      <c r="B33" s="274"/>
      <c r="C33" s="275" t="s">
        <v>77</v>
      </c>
      <c r="D33" s="277"/>
      <c r="E33" s="86"/>
      <c r="F33" s="86"/>
      <c r="G33" s="86"/>
      <c r="H33" s="86"/>
    </row>
    <row r="34" spans="1:23" ht="18.75" hidden="1" customHeight="1">
      <c r="A34" s="274"/>
      <c r="B34" s="274"/>
      <c r="C34" s="276"/>
      <c r="D34" s="277"/>
      <c r="E34" s="86"/>
      <c r="F34" s="86"/>
      <c r="G34" s="86"/>
      <c r="H34" s="86"/>
    </row>
    <row r="35" spans="1:23" ht="18.75" hidden="1" customHeight="1">
      <c r="A35" s="274"/>
      <c r="B35" s="274"/>
      <c r="C35" s="276"/>
      <c r="D35" s="277"/>
      <c r="E35" s="86"/>
      <c r="F35" s="86"/>
      <c r="G35" s="86"/>
      <c r="H35" s="86"/>
    </row>
    <row r="36" spans="1:23" ht="6" hidden="1" customHeight="1">
      <c r="A36" s="274"/>
      <c r="B36" s="274"/>
      <c r="C36" s="276"/>
      <c r="D36" s="277"/>
      <c r="E36" s="86"/>
      <c r="F36" s="86"/>
      <c r="G36" s="86"/>
      <c r="H36" s="86"/>
    </row>
    <row r="37" spans="1:23" ht="26.25" hidden="1" customHeight="1">
      <c r="A37" s="274"/>
      <c r="B37" s="274"/>
      <c r="C37" s="276"/>
      <c r="D37" s="277"/>
      <c r="E37" s="86"/>
      <c r="F37" s="86"/>
      <c r="G37" s="86"/>
      <c r="H37" s="86"/>
    </row>
    <row r="38" spans="1:23" ht="20.25" customHeight="1">
      <c r="A38" s="278"/>
      <c r="B38" s="278"/>
      <c r="C38" s="276"/>
      <c r="D38" s="277"/>
      <c r="E38" s="89">
        <v>638.58000000000004</v>
      </c>
      <c r="F38" s="90">
        <v>85</v>
      </c>
      <c r="G38" s="89">
        <v>24.16</v>
      </c>
      <c r="H38" s="90">
        <v>20.100000000000001</v>
      </c>
    </row>
    <row r="39" spans="1:23" ht="15" hidden="1" customHeight="1">
      <c r="A39" s="87"/>
      <c r="B39" s="88"/>
      <c r="C39" s="276"/>
      <c r="D39" s="277"/>
      <c r="E39" s="86"/>
      <c r="F39" s="86"/>
      <c r="G39" s="86"/>
      <c r="H39" s="86"/>
    </row>
    <row r="40" spans="1:23" ht="35.25" customHeight="1">
      <c r="A40" s="42" t="s">
        <v>26</v>
      </c>
      <c r="B40" s="43" t="s">
        <v>3</v>
      </c>
      <c r="C40" s="43" t="s">
        <v>4</v>
      </c>
      <c r="D40" s="44" t="s">
        <v>5</v>
      </c>
      <c r="E40" s="44" t="s">
        <v>6</v>
      </c>
      <c r="F40" s="44" t="s">
        <v>7</v>
      </c>
      <c r="G40" s="44" t="s">
        <v>8</v>
      </c>
      <c r="H40" s="85" t="s">
        <v>9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  <row r="41" spans="1:23" ht="37.5" customHeight="1">
      <c r="A41" s="45"/>
      <c r="B41" s="46" t="s">
        <v>27</v>
      </c>
      <c r="C41" s="47" t="s">
        <v>28</v>
      </c>
      <c r="D41" s="15">
        <v>300</v>
      </c>
      <c r="E41" s="15">
        <v>192</v>
      </c>
      <c r="F41" s="15">
        <v>13.7</v>
      </c>
      <c r="G41" s="15">
        <v>10.6</v>
      </c>
      <c r="H41" s="15">
        <v>9.25</v>
      </c>
      <c r="I41" s="30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</row>
    <row r="42" spans="1:23" ht="35.1" hidden="1" customHeight="1">
      <c r="A42" s="17" t="s">
        <v>11</v>
      </c>
      <c r="B42" s="23" t="s">
        <v>29</v>
      </c>
      <c r="C42" s="47" t="s">
        <v>30</v>
      </c>
      <c r="D42" s="19">
        <v>30</v>
      </c>
      <c r="E42" s="15">
        <v>17.28</v>
      </c>
      <c r="F42" s="15">
        <v>1.71</v>
      </c>
      <c r="G42" s="15">
        <v>0.75</v>
      </c>
      <c r="H42" s="15">
        <v>0.52</v>
      </c>
      <c r="I42" s="30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 spans="1:23" ht="27" customHeight="1">
      <c r="A43" s="48"/>
      <c r="B43" s="49" t="s">
        <v>31</v>
      </c>
      <c r="C43" s="47"/>
      <c r="D43" s="22">
        <v>30</v>
      </c>
      <c r="E43" s="15">
        <v>82.6</v>
      </c>
      <c r="F43" s="15">
        <v>2.87</v>
      </c>
      <c r="G43" s="15">
        <v>7</v>
      </c>
      <c r="H43" s="15">
        <v>2.1</v>
      </c>
      <c r="I43" s="30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</row>
    <row r="44" spans="1:23" ht="32.25" customHeight="1">
      <c r="A44" s="48"/>
      <c r="B44" s="21" t="s">
        <v>32</v>
      </c>
      <c r="C44" s="18" t="s">
        <v>68</v>
      </c>
      <c r="D44" s="22">
        <v>160</v>
      </c>
      <c r="E44" s="15">
        <v>212.8</v>
      </c>
      <c r="F44" s="15">
        <v>38.72</v>
      </c>
      <c r="G44" s="15">
        <v>4.88</v>
      </c>
      <c r="H44" s="15">
        <v>3.49</v>
      </c>
      <c r="I44" s="30"/>
    </row>
    <row r="45" spans="1:23" ht="30.75" customHeight="1">
      <c r="A45" s="32"/>
      <c r="B45" s="23" t="s">
        <v>22</v>
      </c>
      <c r="C45" s="26"/>
      <c r="D45" s="22">
        <v>50</v>
      </c>
      <c r="E45" s="15">
        <v>115</v>
      </c>
      <c r="F45" s="15">
        <v>25.1</v>
      </c>
      <c r="G45" s="15">
        <v>0.83</v>
      </c>
      <c r="H45" s="15">
        <v>3.94</v>
      </c>
      <c r="L45" s="50"/>
      <c r="M45" s="51"/>
      <c r="N45" s="51"/>
      <c r="O45" s="51"/>
      <c r="P45" s="51"/>
      <c r="Q45" s="51"/>
    </row>
    <row r="46" spans="1:23" ht="25.5" customHeight="1">
      <c r="A46" s="34" t="s">
        <v>23</v>
      </c>
      <c r="B46" s="23" t="s">
        <v>24</v>
      </c>
      <c r="C46" s="26"/>
      <c r="D46" s="22">
        <v>50</v>
      </c>
      <c r="E46" s="15"/>
      <c r="F46" s="15"/>
      <c r="G46" s="15"/>
      <c r="H46" s="15"/>
      <c r="O46" s="16"/>
      <c r="P46" s="16"/>
      <c r="Q46" s="16"/>
      <c r="R46" s="16"/>
      <c r="S46" s="16"/>
      <c r="T46" s="16"/>
      <c r="U46" s="16"/>
      <c r="V46" s="16"/>
    </row>
    <row r="47" spans="1:23" ht="24" customHeight="1">
      <c r="A47" s="34"/>
      <c r="B47" s="59" t="s">
        <v>33</v>
      </c>
      <c r="C47" s="60"/>
      <c r="D47" s="61">
        <v>100</v>
      </c>
      <c r="E47" s="62">
        <v>18.899999999999999</v>
      </c>
      <c r="F47" s="62">
        <v>2.9</v>
      </c>
      <c r="G47" s="62">
        <v>0.1</v>
      </c>
      <c r="H47" s="62">
        <v>0.8</v>
      </c>
      <c r="O47" s="16"/>
      <c r="P47" s="16"/>
      <c r="Q47" s="16"/>
      <c r="R47" s="16"/>
      <c r="S47" s="16"/>
      <c r="T47" s="16"/>
      <c r="U47" s="16"/>
      <c r="V47" s="16"/>
    </row>
    <row r="48" spans="1:23" s="79" customFormat="1" ht="15.75" customHeight="1">
      <c r="A48" s="271" t="s">
        <v>34</v>
      </c>
      <c r="B48" s="252"/>
      <c r="C48" s="253"/>
      <c r="D48" s="36"/>
      <c r="E48" s="37">
        <f>SUM(E41:E47)</f>
        <v>638.58000000000004</v>
      </c>
      <c r="F48" s="37">
        <f>SUM(F41:F47)</f>
        <v>85</v>
      </c>
      <c r="G48" s="37">
        <f>SUM(G41:G47)</f>
        <v>24.16</v>
      </c>
      <c r="H48" s="37">
        <f>SUM(H41:H47)</f>
        <v>20.100000000000001</v>
      </c>
      <c r="O48" s="80"/>
      <c r="P48" s="80"/>
      <c r="Q48" s="80"/>
      <c r="R48" s="80"/>
      <c r="S48" s="80"/>
      <c r="T48" s="80"/>
      <c r="U48" s="80"/>
      <c r="V48" s="80"/>
    </row>
    <row r="49" spans="1:8" ht="18.75" hidden="1" customHeight="1">
      <c r="A49" s="266"/>
      <c r="B49" s="266"/>
      <c r="C49" s="266"/>
      <c r="D49" s="266"/>
      <c r="E49" s="266"/>
      <c r="F49" s="266"/>
      <c r="G49" s="266"/>
      <c r="H49" s="266"/>
    </row>
    <row r="50" spans="1:8" ht="18.75" hidden="1" customHeight="1">
      <c r="A50" s="272"/>
      <c r="B50" s="272"/>
      <c r="C50" s="272"/>
      <c r="D50" s="272"/>
      <c r="E50" s="272"/>
      <c r="F50" s="272"/>
      <c r="G50" s="272"/>
      <c r="H50" s="272"/>
    </row>
    <row r="51" spans="1:8" ht="18.75" hidden="1" customHeight="1">
      <c r="A51" s="272"/>
      <c r="B51" s="272"/>
      <c r="C51" s="272"/>
      <c r="D51" s="272"/>
      <c r="E51" s="272"/>
      <c r="F51" s="272"/>
      <c r="G51" s="272"/>
      <c r="H51" s="272"/>
    </row>
    <row r="52" spans="1:8" ht="18.75" hidden="1" customHeight="1">
      <c r="A52" s="265"/>
      <c r="B52" s="265"/>
      <c r="C52" s="265"/>
      <c r="D52" s="265"/>
      <c r="E52" s="265"/>
      <c r="F52" s="265"/>
      <c r="G52" s="265"/>
      <c r="H52" s="265"/>
    </row>
    <row r="53" spans="1:8" ht="18.75" hidden="1" customHeight="1">
      <c r="A53" s="265"/>
      <c r="B53" s="265"/>
      <c r="C53" s="265"/>
      <c r="D53" s="265"/>
      <c r="E53" s="265"/>
      <c r="F53" s="265"/>
      <c r="G53" s="265"/>
      <c r="H53" s="265"/>
    </row>
    <row r="54" spans="1:8" ht="18.75" hidden="1" customHeight="1">
      <c r="A54" s="265"/>
      <c r="B54" s="265"/>
      <c r="C54" s="265"/>
      <c r="D54" s="265"/>
      <c r="E54" s="265"/>
      <c r="F54" s="265"/>
      <c r="G54" s="265"/>
      <c r="H54" s="265"/>
    </row>
    <row r="55" spans="1:8" ht="18.75" hidden="1" customHeight="1">
      <c r="A55" s="266"/>
      <c r="B55" s="266"/>
      <c r="C55" s="266"/>
      <c r="D55" s="266"/>
      <c r="E55" s="266"/>
      <c r="F55" s="266"/>
      <c r="G55" s="266"/>
      <c r="H55" s="266"/>
    </row>
    <row r="56" spans="1:8" ht="18.75" hidden="1" customHeight="1">
      <c r="A56" s="38"/>
      <c r="B56" s="38"/>
      <c r="C56" s="39"/>
      <c r="D56" s="39"/>
      <c r="E56" s="40"/>
      <c r="F56" s="40"/>
      <c r="G56" s="40"/>
      <c r="H56" s="40"/>
    </row>
    <row r="57" spans="1:8" ht="18.75" hidden="1" customHeight="1">
      <c r="A57" s="38"/>
      <c r="B57" s="38"/>
      <c r="C57" s="39"/>
      <c r="D57" s="39"/>
      <c r="E57" s="40"/>
      <c r="F57" s="40"/>
      <c r="G57" s="40"/>
      <c r="H57" s="40"/>
    </row>
    <row r="58" spans="1:8" ht="18.75" hidden="1" customHeight="1">
      <c r="A58" s="38"/>
      <c r="B58" s="38"/>
      <c r="C58" s="39"/>
      <c r="D58" s="39"/>
      <c r="E58" s="40"/>
      <c r="F58" s="40"/>
      <c r="G58" s="40"/>
      <c r="H58" s="40"/>
    </row>
    <row r="59" spans="1:8" ht="18.75" hidden="1" customHeight="1">
      <c r="A59" s="266"/>
      <c r="B59" s="266"/>
      <c r="C59" s="266"/>
      <c r="D59" s="266"/>
      <c r="E59" s="266"/>
      <c r="F59" s="266"/>
      <c r="G59" s="266"/>
      <c r="H59" s="266"/>
    </row>
    <row r="60" spans="1:8" hidden="1">
      <c r="A60" s="241"/>
      <c r="B60" s="241"/>
      <c r="C60" s="41"/>
      <c r="D60" s="41"/>
      <c r="E60" s="41"/>
      <c r="F60" s="41"/>
      <c r="G60" s="41"/>
      <c r="H60" s="41"/>
    </row>
    <row r="61" spans="1:8" ht="18.75" hidden="1" customHeight="1">
      <c r="A61" s="267"/>
      <c r="B61" s="267"/>
      <c r="C61" s="1"/>
      <c r="D61" s="268"/>
      <c r="E61" s="2"/>
      <c r="F61" s="2"/>
      <c r="G61" s="2"/>
      <c r="H61" s="2"/>
    </row>
    <row r="62" spans="1:8" ht="18.75" hidden="1" customHeight="1">
      <c r="A62" s="267"/>
      <c r="B62" s="267"/>
      <c r="C62" s="1"/>
      <c r="D62" s="268"/>
      <c r="E62" s="2"/>
      <c r="F62" s="2"/>
      <c r="G62" s="2"/>
      <c r="H62" s="2"/>
    </row>
    <row r="63" spans="1:8" ht="18.75" hidden="1" customHeight="1">
      <c r="A63" s="267"/>
      <c r="B63" s="267"/>
      <c r="C63" s="1"/>
      <c r="D63" s="268"/>
      <c r="E63" s="2"/>
      <c r="F63" s="2"/>
      <c r="G63" s="2"/>
      <c r="H63" s="2"/>
    </row>
    <row r="64" spans="1:8" ht="18.75" hidden="1" customHeight="1">
      <c r="A64" s="267"/>
      <c r="B64" s="267"/>
      <c r="C64" s="1"/>
      <c r="D64" s="268"/>
      <c r="E64" s="2"/>
      <c r="F64" s="2"/>
      <c r="G64" s="2"/>
      <c r="H64" s="2"/>
    </row>
    <row r="65" spans="1:22" ht="18.75" hidden="1" customHeight="1">
      <c r="A65" s="267"/>
      <c r="B65" s="267"/>
      <c r="C65" s="1"/>
      <c r="D65" s="268"/>
      <c r="E65" s="2"/>
      <c r="F65" s="2"/>
      <c r="G65" s="2"/>
      <c r="H65" s="2"/>
    </row>
    <row r="66" spans="1:22" ht="14.25" customHeight="1">
      <c r="A66" s="270"/>
      <c r="B66" s="270"/>
      <c r="C66" s="52"/>
      <c r="D66" s="268"/>
      <c r="E66" s="2"/>
      <c r="F66" s="2"/>
      <c r="G66" s="2"/>
      <c r="H66" s="2"/>
    </row>
    <row r="67" spans="1:22" ht="15" hidden="1">
      <c r="A67" s="4"/>
      <c r="B67" s="5"/>
      <c r="C67" s="52"/>
      <c r="D67" s="268"/>
      <c r="E67" s="2"/>
      <c r="F67" s="2"/>
      <c r="G67" s="2"/>
      <c r="H67" s="2"/>
    </row>
    <row r="68" spans="1:22" ht="33" customHeight="1">
      <c r="A68" s="7" t="s">
        <v>35</v>
      </c>
      <c r="B68" s="8" t="s">
        <v>3</v>
      </c>
      <c r="C68" s="43" t="s">
        <v>4</v>
      </c>
      <c r="D68" s="44" t="s">
        <v>5</v>
      </c>
      <c r="E68" s="44" t="s">
        <v>6</v>
      </c>
      <c r="F68" s="44" t="s">
        <v>7</v>
      </c>
      <c r="G68" s="44" t="s">
        <v>8</v>
      </c>
      <c r="H68" s="44" t="s">
        <v>9</v>
      </c>
      <c r="O68" s="16"/>
      <c r="P68" s="16"/>
      <c r="Q68" s="16"/>
      <c r="R68" s="16"/>
      <c r="S68" s="16"/>
      <c r="T68" s="16"/>
      <c r="U68" s="16"/>
      <c r="V68" s="16"/>
    </row>
    <row r="69" spans="1:22" s="10" customFormat="1" ht="35.1" customHeight="1">
      <c r="A69" s="45"/>
      <c r="B69" s="21" t="s">
        <v>36</v>
      </c>
      <c r="C69" s="18" t="s">
        <v>69</v>
      </c>
      <c r="D69" s="15">
        <v>50</v>
      </c>
      <c r="E69" s="15">
        <v>67.900000000000006</v>
      </c>
      <c r="F69" s="15">
        <v>2.81</v>
      </c>
      <c r="G69" s="15">
        <v>2.39</v>
      </c>
      <c r="H69" s="15">
        <v>8.5</v>
      </c>
      <c r="J69" s="11"/>
      <c r="K69" s="11"/>
      <c r="L69" s="11"/>
      <c r="M69" s="11"/>
      <c r="N69" s="11"/>
      <c r="O69" s="11"/>
      <c r="P69" s="53"/>
      <c r="Q69" s="53"/>
      <c r="R69" s="53"/>
      <c r="S69" s="53"/>
      <c r="T69" s="11"/>
      <c r="U69" s="11"/>
      <c r="V69" s="11"/>
    </row>
    <row r="70" spans="1:22" s="10" customFormat="1" ht="35.1" hidden="1" customHeight="1">
      <c r="A70" s="17" t="s">
        <v>11</v>
      </c>
      <c r="B70" s="13" t="s">
        <v>37</v>
      </c>
      <c r="C70" s="18" t="s">
        <v>38</v>
      </c>
      <c r="D70" s="19">
        <v>20</v>
      </c>
      <c r="E70" s="15">
        <v>28.96</v>
      </c>
      <c r="F70" s="15">
        <v>3.66</v>
      </c>
      <c r="G70" s="15">
        <v>0.82</v>
      </c>
      <c r="H70" s="15">
        <v>1.32</v>
      </c>
      <c r="J70" s="11"/>
      <c r="K70" s="11"/>
      <c r="L70" s="11"/>
      <c r="M70" s="11"/>
      <c r="N70" s="11"/>
      <c r="O70" s="11"/>
      <c r="P70" s="53"/>
      <c r="Q70" s="53"/>
      <c r="R70" s="53"/>
      <c r="S70" s="53"/>
      <c r="T70" s="11"/>
      <c r="U70" s="11"/>
      <c r="V70" s="11"/>
    </row>
    <row r="71" spans="1:22" s="10" customFormat="1" ht="35.1" customHeight="1">
      <c r="A71" s="48"/>
      <c r="B71" s="23" t="s">
        <v>39</v>
      </c>
      <c r="C71" s="18" t="s">
        <v>70</v>
      </c>
      <c r="D71" s="22">
        <v>100</v>
      </c>
      <c r="E71" s="15">
        <v>87.6</v>
      </c>
      <c r="F71" s="15">
        <v>13.3</v>
      </c>
      <c r="G71" s="15">
        <v>2.57</v>
      </c>
      <c r="H71" s="15">
        <v>2.4500000000000002</v>
      </c>
      <c r="J71" s="11"/>
      <c r="K71" s="11"/>
      <c r="L71" s="11"/>
      <c r="M71" s="11"/>
      <c r="N71" s="11"/>
      <c r="O71" s="11"/>
      <c r="P71" s="53"/>
      <c r="Q71" s="53"/>
      <c r="R71" s="53"/>
      <c r="S71" s="53"/>
      <c r="T71" s="11"/>
      <c r="U71" s="11"/>
      <c r="V71" s="11"/>
    </row>
    <row r="72" spans="1:22" s="10" customFormat="1" ht="35.1" customHeight="1">
      <c r="A72" s="20"/>
      <c r="B72" s="25" t="s">
        <v>40</v>
      </c>
      <c r="C72" s="54" t="s">
        <v>41</v>
      </c>
      <c r="D72" s="22">
        <v>100</v>
      </c>
      <c r="E72" s="15">
        <v>128.75</v>
      </c>
      <c r="F72" s="15">
        <v>28.625</v>
      </c>
      <c r="G72" s="15">
        <v>0.26250000000000001</v>
      </c>
      <c r="H72" s="15">
        <v>2.5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ht="35.1" customHeight="1">
      <c r="A73" s="20"/>
      <c r="B73" s="55" t="s">
        <v>42</v>
      </c>
      <c r="C73" s="26" t="s">
        <v>43</v>
      </c>
      <c r="D73" s="22">
        <v>100</v>
      </c>
      <c r="E73" s="56">
        <v>28.7</v>
      </c>
      <c r="F73" s="27">
        <v>4.8600000000000003</v>
      </c>
      <c r="G73" s="27">
        <v>0.12</v>
      </c>
      <c r="H73" s="27">
        <v>0.9</v>
      </c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</row>
    <row r="74" spans="1:22" ht="35.1" customHeight="1">
      <c r="A74" s="20"/>
      <c r="B74" s="57" t="s">
        <v>44</v>
      </c>
      <c r="C74" s="58" t="s">
        <v>45</v>
      </c>
      <c r="D74" s="22">
        <v>100</v>
      </c>
      <c r="E74" s="27">
        <v>44.5</v>
      </c>
      <c r="F74" s="27">
        <v>5.6</v>
      </c>
      <c r="G74" s="27">
        <v>0.36699999999999999</v>
      </c>
      <c r="H74" s="27">
        <v>2.69</v>
      </c>
    </row>
    <row r="75" spans="1:22" ht="35.1" customHeight="1">
      <c r="A75" s="20"/>
      <c r="B75" s="28" t="s">
        <v>20</v>
      </c>
      <c r="C75" s="29" t="s">
        <v>66</v>
      </c>
      <c r="D75" s="22">
        <v>10</v>
      </c>
      <c r="E75" s="15">
        <v>70.5</v>
      </c>
      <c r="F75" s="15">
        <v>0.06</v>
      </c>
      <c r="G75" s="15">
        <v>7.92</v>
      </c>
      <c r="H75" s="15">
        <v>0.02</v>
      </c>
    </row>
    <row r="76" spans="1:22" ht="35.1" customHeight="1">
      <c r="A76" s="32"/>
      <c r="B76" s="23" t="s">
        <v>21</v>
      </c>
      <c r="C76" s="33" t="s">
        <v>67</v>
      </c>
      <c r="D76" s="22">
        <v>10</v>
      </c>
      <c r="E76" s="15">
        <v>61.2</v>
      </c>
      <c r="F76" s="15">
        <v>0.15</v>
      </c>
      <c r="G76" s="15">
        <v>5.34</v>
      </c>
      <c r="H76" s="15">
        <v>2.5499999999999998</v>
      </c>
    </row>
    <row r="77" spans="1:22" ht="35.1" customHeight="1">
      <c r="A77" s="32"/>
      <c r="B77" s="23" t="s">
        <v>22</v>
      </c>
      <c r="C77" s="26"/>
      <c r="D77" s="22">
        <v>50</v>
      </c>
      <c r="E77" s="15">
        <v>115</v>
      </c>
      <c r="F77" s="15">
        <v>25.1</v>
      </c>
      <c r="G77" s="15">
        <v>0.83</v>
      </c>
      <c r="H77" s="15">
        <v>3.94</v>
      </c>
    </row>
    <row r="78" spans="1:22" ht="24.75" customHeight="1">
      <c r="A78" s="34" t="s">
        <v>23</v>
      </c>
      <c r="B78" s="23" t="s">
        <v>24</v>
      </c>
      <c r="C78" s="26"/>
      <c r="D78" s="22">
        <v>50</v>
      </c>
      <c r="E78" s="15"/>
      <c r="F78" s="15"/>
      <c r="G78" s="15"/>
      <c r="H78" s="15"/>
    </row>
    <row r="79" spans="1:22" ht="18" customHeight="1">
      <c r="A79" s="35"/>
      <c r="B79" s="23" t="s">
        <v>46</v>
      </c>
      <c r="C79" s="238"/>
      <c r="D79" s="239">
        <v>100</v>
      </c>
      <c r="E79" s="240">
        <v>48.8</v>
      </c>
      <c r="F79" s="240">
        <v>13.48</v>
      </c>
      <c r="G79" s="240">
        <v>0</v>
      </c>
      <c r="H79" s="240">
        <v>0</v>
      </c>
    </row>
    <row r="80" spans="1:22" s="10" customFormat="1" ht="18.75" hidden="1" customHeight="1">
      <c r="A80" s="273"/>
      <c r="B80" s="273"/>
      <c r="C80" s="273"/>
      <c r="D80" s="64"/>
      <c r="E80" s="65"/>
      <c r="F80" s="65"/>
      <c r="G80" s="65"/>
      <c r="H80" s="65"/>
      <c r="J80" s="50"/>
      <c r="K80" s="51"/>
      <c r="L80" s="51"/>
      <c r="M80" s="51"/>
      <c r="N80" s="51"/>
      <c r="O80" s="51"/>
    </row>
    <row r="81" spans="1:8" ht="18.75" hidden="1" customHeight="1">
      <c r="A81" s="266"/>
      <c r="B81" s="266"/>
      <c r="C81" s="266"/>
      <c r="D81" s="266"/>
      <c r="E81" s="266"/>
      <c r="F81" s="266"/>
      <c r="G81" s="266"/>
      <c r="H81" s="266"/>
    </row>
    <row r="82" spans="1:8" ht="18.75" hidden="1" customHeight="1">
      <c r="A82" s="272"/>
      <c r="B82" s="272"/>
      <c r="C82" s="272"/>
      <c r="D82" s="272"/>
      <c r="E82" s="272"/>
      <c r="F82" s="272"/>
      <c r="G82" s="272"/>
      <c r="H82" s="272"/>
    </row>
    <row r="83" spans="1:8" ht="18.75" hidden="1" customHeight="1">
      <c r="A83" s="272"/>
      <c r="B83" s="272"/>
      <c r="C83" s="272"/>
      <c r="D83" s="272"/>
      <c r="E83" s="272"/>
      <c r="F83" s="272"/>
      <c r="G83" s="272"/>
      <c r="H83" s="272"/>
    </row>
    <row r="84" spans="1:8" ht="18.75" hidden="1" customHeight="1">
      <c r="A84" s="265"/>
      <c r="B84" s="265"/>
      <c r="C84" s="265"/>
      <c r="D84" s="265"/>
      <c r="E84" s="265"/>
      <c r="F84" s="265"/>
      <c r="G84" s="265"/>
      <c r="H84" s="265"/>
    </row>
    <row r="85" spans="1:8" ht="18.75" hidden="1" customHeight="1">
      <c r="A85" s="265"/>
      <c r="B85" s="265"/>
      <c r="C85" s="265"/>
      <c r="D85" s="265"/>
      <c r="E85" s="265"/>
      <c r="F85" s="265"/>
      <c r="G85" s="265"/>
      <c r="H85" s="265"/>
    </row>
    <row r="86" spans="1:8" ht="18.75" hidden="1" customHeight="1">
      <c r="A86" s="265"/>
      <c r="B86" s="265"/>
      <c r="C86" s="265"/>
      <c r="D86" s="265"/>
      <c r="E86" s="265"/>
      <c r="F86" s="265"/>
      <c r="G86" s="265"/>
      <c r="H86" s="265"/>
    </row>
    <row r="87" spans="1:8" ht="18.75" hidden="1" customHeight="1">
      <c r="A87" s="266"/>
      <c r="B87" s="266"/>
      <c r="C87" s="266"/>
      <c r="D87" s="266"/>
      <c r="E87" s="266"/>
      <c r="F87" s="266"/>
      <c r="G87" s="266"/>
      <c r="H87" s="266"/>
    </row>
    <row r="88" spans="1:8" ht="18.75" hidden="1" customHeight="1">
      <c r="A88" s="38"/>
      <c r="B88" s="38"/>
      <c r="C88" s="39"/>
      <c r="D88" s="39"/>
      <c r="E88" s="40"/>
      <c r="F88" s="40"/>
      <c r="G88" s="40"/>
      <c r="H88" s="40"/>
    </row>
    <row r="89" spans="1:8" ht="18.75" hidden="1" customHeight="1">
      <c r="A89" s="38"/>
      <c r="B89" s="38"/>
      <c r="C89" s="39"/>
      <c r="D89" s="39"/>
      <c r="E89" s="40"/>
      <c r="F89" s="40"/>
      <c r="G89" s="40"/>
      <c r="H89" s="40"/>
    </row>
    <row r="90" spans="1:8" ht="18.75" hidden="1" customHeight="1">
      <c r="A90" s="38"/>
      <c r="B90" s="38"/>
      <c r="C90" s="39"/>
      <c r="D90" s="39"/>
      <c r="E90" s="40"/>
      <c r="F90" s="40"/>
      <c r="G90" s="40"/>
      <c r="H90" s="40"/>
    </row>
    <row r="91" spans="1:8" ht="18.75" hidden="1" customHeight="1">
      <c r="A91" s="266"/>
      <c r="B91" s="266"/>
      <c r="C91" s="266"/>
      <c r="D91" s="266"/>
      <c r="E91" s="266"/>
      <c r="F91" s="266"/>
      <c r="G91" s="266"/>
      <c r="H91" s="266"/>
    </row>
    <row r="92" spans="1:8" hidden="1">
      <c r="A92" s="267"/>
      <c r="B92" s="267"/>
      <c r="C92" s="2"/>
      <c r="D92" s="2"/>
      <c r="E92" s="2"/>
      <c r="F92" s="2"/>
      <c r="G92" s="2"/>
      <c r="H92" s="2"/>
    </row>
    <row r="93" spans="1:8" ht="18.75" hidden="1" customHeight="1">
      <c r="A93" s="267"/>
      <c r="B93" s="267"/>
      <c r="C93" s="268"/>
      <c r="D93" s="268"/>
      <c r="E93" s="2"/>
      <c r="F93" s="2"/>
      <c r="G93" s="2"/>
      <c r="H93" s="2"/>
    </row>
    <row r="94" spans="1:8" ht="18.75" hidden="1" customHeight="1">
      <c r="A94" s="267"/>
      <c r="B94" s="267"/>
      <c r="C94" s="268"/>
      <c r="D94" s="268"/>
      <c r="E94" s="2"/>
      <c r="F94" s="2"/>
      <c r="G94" s="2"/>
      <c r="H94" s="2"/>
    </row>
    <row r="95" spans="1:8" ht="18.75" hidden="1" customHeight="1">
      <c r="A95" s="267"/>
      <c r="B95" s="267"/>
      <c r="C95" s="268"/>
      <c r="D95" s="268"/>
      <c r="E95" s="2"/>
      <c r="F95" s="2"/>
      <c r="G95" s="2"/>
      <c r="H95" s="2"/>
    </row>
    <row r="96" spans="1:8" ht="18.75" hidden="1" customHeight="1">
      <c r="A96" s="267"/>
      <c r="B96" s="267"/>
      <c r="C96" s="268"/>
      <c r="D96" s="268"/>
      <c r="E96" s="2"/>
      <c r="F96" s="2"/>
      <c r="G96" s="2"/>
      <c r="H96" s="2"/>
    </row>
    <row r="97" spans="1:8" ht="18.75" hidden="1" customHeight="1">
      <c r="A97" s="267"/>
      <c r="B97" s="267"/>
      <c r="C97" s="268"/>
      <c r="D97" s="268"/>
      <c r="E97" s="2"/>
      <c r="F97" s="2"/>
      <c r="G97" s="2"/>
      <c r="H97" s="2"/>
    </row>
    <row r="98" spans="1:8" ht="1.5" customHeight="1">
      <c r="A98" s="270"/>
      <c r="B98" s="270"/>
      <c r="C98" s="268"/>
      <c r="D98" s="268"/>
      <c r="E98" s="2"/>
      <c r="F98" s="2"/>
      <c r="G98" s="2"/>
      <c r="H98" s="2"/>
    </row>
    <row r="99" spans="1:8" ht="3.75" customHeight="1">
      <c r="A99" s="4"/>
      <c r="B99" s="5"/>
      <c r="C99" s="269"/>
      <c r="D99" s="269"/>
      <c r="E99" s="6"/>
      <c r="F99" s="2"/>
      <c r="G99" s="2"/>
      <c r="H99" s="2"/>
    </row>
    <row r="100" spans="1:8" ht="31.5" customHeight="1">
      <c r="A100" s="7" t="s">
        <v>47</v>
      </c>
      <c r="B100" s="8" t="s">
        <v>3</v>
      </c>
      <c r="C100" s="8" t="s">
        <v>4</v>
      </c>
      <c r="D100" s="9" t="s">
        <v>5</v>
      </c>
      <c r="E100" s="9" t="s">
        <v>6</v>
      </c>
      <c r="F100" s="9" t="s">
        <v>7</v>
      </c>
      <c r="G100" s="9" t="s">
        <v>8</v>
      </c>
      <c r="H100" s="9" t="s">
        <v>9</v>
      </c>
    </row>
    <row r="101" spans="1:8" ht="40.5" customHeight="1">
      <c r="A101" s="45"/>
      <c r="B101" s="55" t="s">
        <v>48</v>
      </c>
      <c r="C101" s="14" t="s">
        <v>71</v>
      </c>
      <c r="D101" s="15">
        <v>250</v>
      </c>
      <c r="E101" s="15">
        <v>217</v>
      </c>
      <c r="F101" s="15">
        <v>10.9</v>
      </c>
      <c r="G101" s="15">
        <v>13.3</v>
      </c>
      <c r="H101" s="15">
        <v>12.6</v>
      </c>
    </row>
    <row r="102" spans="1:8" ht="35.1" hidden="1" customHeight="1">
      <c r="A102" s="17" t="s">
        <v>11</v>
      </c>
      <c r="B102" s="55" t="s">
        <v>49</v>
      </c>
      <c r="C102" s="14" t="s">
        <v>72</v>
      </c>
      <c r="D102" s="19">
        <v>30</v>
      </c>
      <c r="E102" s="15">
        <v>27.66</v>
      </c>
      <c r="F102" s="15">
        <v>4.38</v>
      </c>
      <c r="G102" s="15">
        <v>0.54</v>
      </c>
      <c r="H102" s="15">
        <v>1</v>
      </c>
    </row>
    <row r="103" spans="1:8" ht="35.1" customHeight="1">
      <c r="A103" s="48"/>
      <c r="B103" s="55" t="s">
        <v>50</v>
      </c>
      <c r="C103" s="66" t="s">
        <v>73</v>
      </c>
      <c r="D103" s="22">
        <v>160</v>
      </c>
      <c r="E103" s="15">
        <v>277</v>
      </c>
      <c r="F103" s="15">
        <v>18.8</v>
      </c>
      <c r="G103" s="15">
        <v>19.100000000000001</v>
      </c>
      <c r="H103" s="15">
        <v>5.24</v>
      </c>
    </row>
    <row r="104" spans="1:8" ht="32.25" customHeight="1">
      <c r="A104" s="32"/>
      <c r="B104" s="23" t="s">
        <v>22</v>
      </c>
      <c r="C104" s="26"/>
      <c r="D104" s="22">
        <v>50</v>
      </c>
      <c r="E104" s="15">
        <v>115</v>
      </c>
      <c r="F104" s="15">
        <v>25.1</v>
      </c>
      <c r="G104" s="15">
        <v>0.83</v>
      </c>
      <c r="H104" s="15">
        <v>3.94</v>
      </c>
    </row>
    <row r="105" spans="1:8" ht="21.75" customHeight="1">
      <c r="A105" s="34" t="s">
        <v>23</v>
      </c>
      <c r="B105" s="23" t="s">
        <v>24</v>
      </c>
      <c r="C105" s="26"/>
      <c r="D105" s="22">
        <v>50</v>
      </c>
      <c r="E105" s="15"/>
      <c r="F105" s="15"/>
      <c r="G105" s="15"/>
      <c r="H105" s="15"/>
    </row>
    <row r="106" spans="1:8" ht="24.75" customHeight="1">
      <c r="A106" s="34"/>
      <c r="B106" s="59" t="s">
        <v>51</v>
      </c>
      <c r="C106" s="60"/>
      <c r="D106" s="61">
        <v>100</v>
      </c>
      <c r="E106" s="62">
        <v>24.2</v>
      </c>
      <c r="F106" s="62">
        <v>4.2</v>
      </c>
      <c r="G106" s="62">
        <v>0.2</v>
      </c>
      <c r="H106" s="62">
        <v>0.5</v>
      </c>
    </row>
    <row r="107" spans="1:8" ht="14.25" customHeight="1">
      <c r="A107" s="271" t="s">
        <v>34</v>
      </c>
      <c r="B107" s="252"/>
      <c r="C107" s="252"/>
      <c r="D107" s="81"/>
      <c r="E107" s="82">
        <f>SUM(E101:E106)</f>
        <v>660.86</v>
      </c>
      <c r="F107" s="82">
        <f t="shared" ref="F107:H107" si="0">SUM(F101:F106)</f>
        <v>63.38</v>
      </c>
      <c r="G107" s="82">
        <f t="shared" si="0"/>
        <v>33.97</v>
      </c>
      <c r="H107" s="83">
        <f t="shared" si="0"/>
        <v>23.28</v>
      </c>
    </row>
    <row r="108" spans="1:8" ht="18.75" hidden="1" customHeight="1">
      <c r="A108" s="266"/>
      <c r="B108" s="266"/>
      <c r="C108" s="266"/>
      <c r="D108" s="266"/>
      <c r="E108" s="266"/>
      <c r="F108" s="266"/>
      <c r="G108" s="266"/>
      <c r="H108" s="266"/>
    </row>
    <row r="109" spans="1:8" ht="18.75" hidden="1" customHeight="1">
      <c r="A109" s="272"/>
      <c r="B109" s="272"/>
      <c r="C109" s="272"/>
      <c r="D109" s="272"/>
      <c r="E109" s="272"/>
      <c r="F109" s="272"/>
      <c r="G109" s="272"/>
      <c r="H109" s="272"/>
    </row>
    <row r="110" spans="1:8" ht="18.75" hidden="1" customHeight="1">
      <c r="A110" s="272"/>
      <c r="B110" s="272"/>
      <c r="C110" s="272"/>
      <c r="D110" s="272"/>
      <c r="E110" s="272"/>
      <c r="F110" s="272"/>
      <c r="G110" s="272"/>
      <c r="H110" s="272"/>
    </row>
    <row r="111" spans="1:8" ht="18.75" hidden="1" customHeight="1">
      <c r="A111" s="265"/>
      <c r="B111" s="265"/>
      <c r="C111" s="265"/>
      <c r="D111" s="265"/>
      <c r="E111" s="265"/>
      <c r="F111" s="265"/>
      <c r="G111" s="265"/>
      <c r="H111" s="265"/>
    </row>
    <row r="112" spans="1:8" ht="18.75" hidden="1" customHeight="1">
      <c r="A112" s="265"/>
      <c r="B112" s="265"/>
      <c r="C112" s="265"/>
      <c r="D112" s="265"/>
      <c r="E112" s="265"/>
      <c r="F112" s="265"/>
      <c r="G112" s="265"/>
      <c r="H112" s="265"/>
    </row>
    <row r="113" spans="1:8" ht="18.75" hidden="1" customHeight="1">
      <c r="A113" s="265"/>
      <c r="B113" s="265"/>
      <c r="C113" s="265"/>
      <c r="D113" s="265"/>
      <c r="E113" s="265"/>
      <c r="F113" s="265"/>
      <c r="G113" s="265"/>
      <c r="H113" s="265"/>
    </row>
    <row r="114" spans="1:8" ht="18.75" hidden="1" customHeight="1">
      <c r="A114" s="266"/>
      <c r="B114" s="266"/>
      <c r="C114" s="266"/>
      <c r="D114" s="266"/>
      <c r="E114" s="266"/>
      <c r="F114" s="266"/>
      <c r="G114" s="266"/>
      <c r="H114" s="266"/>
    </row>
    <row r="115" spans="1:8" ht="18.75" hidden="1" customHeight="1">
      <c r="A115" s="38"/>
      <c r="B115" s="38"/>
      <c r="C115" s="39"/>
      <c r="D115" s="39"/>
      <c r="E115" s="40"/>
      <c r="F115" s="40"/>
      <c r="G115" s="40"/>
      <c r="H115" s="40"/>
    </row>
    <row r="116" spans="1:8" ht="18.75" hidden="1" customHeight="1">
      <c r="A116" s="38"/>
      <c r="B116" s="38"/>
      <c r="C116" s="39"/>
      <c r="D116" s="39"/>
      <c r="E116" s="40"/>
      <c r="F116" s="40"/>
      <c r="G116" s="40"/>
      <c r="H116" s="40"/>
    </row>
    <row r="117" spans="1:8" ht="18.75" hidden="1" customHeight="1">
      <c r="A117" s="38"/>
      <c r="B117" s="38"/>
      <c r="C117" s="39"/>
      <c r="D117" s="39"/>
      <c r="E117" s="40"/>
      <c r="F117" s="40"/>
      <c r="G117" s="40"/>
      <c r="H117" s="40"/>
    </row>
    <row r="118" spans="1:8" ht="18.75" hidden="1" customHeight="1">
      <c r="A118" s="266"/>
      <c r="B118" s="266"/>
      <c r="C118" s="266"/>
      <c r="D118" s="266"/>
      <c r="E118" s="266"/>
      <c r="F118" s="266"/>
      <c r="G118" s="266"/>
      <c r="H118" s="266"/>
    </row>
    <row r="119" spans="1:8" hidden="1">
      <c r="A119" s="241"/>
      <c r="B119" s="241"/>
      <c r="C119" s="41"/>
      <c r="D119" s="41"/>
      <c r="E119" s="41"/>
      <c r="F119" s="41"/>
      <c r="G119" s="41"/>
      <c r="H119" s="41"/>
    </row>
    <row r="120" spans="1:8" ht="18.75" hidden="1" customHeight="1">
      <c r="A120" s="267"/>
      <c r="B120" s="267"/>
      <c r="C120" s="268"/>
      <c r="D120" s="268"/>
      <c r="E120" s="2"/>
      <c r="F120" s="2"/>
      <c r="G120" s="2"/>
      <c r="H120" s="2"/>
    </row>
    <row r="121" spans="1:8" ht="18.75" hidden="1" customHeight="1">
      <c r="A121" s="267"/>
      <c r="B121" s="267"/>
      <c r="C121" s="268"/>
      <c r="D121" s="268"/>
      <c r="E121" s="2"/>
      <c r="F121" s="2"/>
      <c r="G121" s="2"/>
      <c r="H121" s="2"/>
    </row>
    <row r="122" spans="1:8" ht="18.75" hidden="1" customHeight="1">
      <c r="A122" s="267"/>
      <c r="B122" s="267"/>
      <c r="C122" s="268"/>
      <c r="D122" s="268"/>
      <c r="E122" s="2"/>
      <c r="F122" s="2"/>
      <c r="G122" s="2"/>
      <c r="H122" s="2"/>
    </row>
    <row r="123" spans="1:8" ht="18.75" hidden="1" customHeight="1">
      <c r="A123" s="267"/>
      <c r="B123" s="267"/>
      <c r="C123" s="268"/>
      <c r="D123" s="268"/>
      <c r="E123" s="2"/>
      <c r="F123" s="2"/>
      <c r="G123" s="2"/>
      <c r="H123" s="2"/>
    </row>
    <row r="124" spans="1:8" ht="18.75" hidden="1" customHeight="1">
      <c r="A124" s="267"/>
      <c r="B124" s="267"/>
      <c r="C124" s="268"/>
      <c r="D124" s="268"/>
      <c r="E124" s="2"/>
      <c r="F124" s="2"/>
      <c r="G124" s="2"/>
      <c r="H124" s="2"/>
    </row>
    <row r="125" spans="1:8" ht="15" hidden="1">
      <c r="A125" s="270"/>
      <c r="B125" s="270"/>
      <c r="C125" s="268"/>
      <c r="D125" s="268"/>
      <c r="E125" s="2"/>
      <c r="F125" s="2"/>
      <c r="G125" s="2"/>
      <c r="H125" s="2"/>
    </row>
    <row r="126" spans="1:8" ht="15" hidden="1">
      <c r="A126" s="4"/>
      <c r="B126" s="5"/>
      <c r="C126" s="269"/>
      <c r="D126" s="269"/>
      <c r="E126" s="6"/>
      <c r="F126" s="2"/>
      <c r="G126" s="2"/>
      <c r="H126" s="2"/>
    </row>
    <row r="127" spans="1:8" ht="40.5" customHeight="1">
      <c r="A127" s="7" t="s">
        <v>52</v>
      </c>
      <c r="B127" s="8" t="s">
        <v>3</v>
      </c>
      <c r="C127" s="8" t="s">
        <v>4</v>
      </c>
      <c r="D127" s="9" t="s">
        <v>5</v>
      </c>
      <c r="E127" s="9" t="s">
        <v>6</v>
      </c>
      <c r="F127" s="9" t="s">
        <v>7</v>
      </c>
      <c r="G127" s="9" t="s">
        <v>8</v>
      </c>
      <c r="H127" s="9" t="s">
        <v>9</v>
      </c>
    </row>
    <row r="128" spans="1:8" ht="42.75" customHeight="1">
      <c r="A128" s="45"/>
      <c r="B128" s="55" t="s">
        <v>53</v>
      </c>
      <c r="C128" s="18" t="s">
        <v>74</v>
      </c>
      <c r="D128" s="15">
        <v>140</v>
      </c>
      <c r="E128" s="15">
        <v>146.58000000000001</v>
      </c>
      <c r="F128" s="15">
        <v>5.28</v>
      </c>
      <c r="G128" s="15">
        <v>9.25</v>
      </c>
      <c r="H128" s="15">
        <v>9.8699999999999992</v>
      </c>
    </row>
    <row r="129" spans="1:12" ht="35.1" hidden="1" customHeight="1">
      <c r="A129" s="17" t="s">
        <v>11</v>
      </c>
      <c r="B129" s="49" t="s">
        <v>54</v>
      </c>
      <c r="C129" s="18" t="s">
        <v>55</v>
      </c>
      <c r="D129" s="19">
        <v>20</v>
      </c>
      <c r="E129" s="15">
        <v>12.82</v>
      </c>
      <c r="F129" s="15">
        <v>1.06</v>
      </c>
      <c r="G129" s="15">
        <v>0.64</v>
      </c>
      <c r="H129" s="15">
        <v>0.8</v>
      </c>
    </row>
    <row r="130" spans="1:12" ht="18" customHeight="1">
      <c r="A130" s="48"/>
      <c r="B130" s="21" t="s">
        <v>56</v>
      </c>
      <c r="C130" s="68"/>
      <c r="D130" s="22">
        <v>100</v>
      </c>
      <c r="E130" s="15">
        <v>72.5</v>
      </c>
      <c r="F130" s="15">
        <v>15.5</v>
      </c>
      <c r="G130" s="15">
        <v>0.1</v>
      </c>
      <c r="H130" s="15">
        <v>1.9</v>
      </c>
    </row>
    <row r="131" spans="1:12" ht="18.75" customHeight="1">
      <c r="A131" s="32"/>
      <c r="B131" s="21" t="s">
        <v>57</v>
      </c>
      <c r="C131" s="14" t="s">
        <v>75</v>
      </c>
      <c r="D131" s="22">
        <v>100</v>
      </c>
      <c r="E131" s="15">
        <v>134</v>
      </c>
      <c r="F131" s="15">
        <v>27.2</v>
      </c>
      <c r="G131" s="15">
        <v>0.72199999999999998</v>
      </c>
      <c r="H131" s="15">
        <v>4.13</v>
      </c>
      <c r="I131" s="30"/>
      <c r="J131" s="30"/>
      <c r="K131" s="30"/>
      <c r="L131" s="30"/>
    </row>
    <row r="132" spans="1:12" ht="22.5" customHeight="1">
      <c r="A132" s="32"/>
      <c r="B132" s="55" t="s">
        <v>58</v>
      </c>
      <c r="C132" s="14" t="s">
        <v>59</v>
      </c>
      <c r="D132" s="22">
        <v>100</v>
      </c>
      <c r="E132" s="15">
        <v>14.3</v>
      </c>
      <c r="F132" s="15">
        <v>1.95</v>
      </c>
      <c r="G132" s="15">
        <v>0.1</v>
      </c>
      <c r="H132" s="15">
        <v>1.05</v>
      </c>
      <c r="I132" s="30"/>
      <c r="J132" s="30"/>
      <c r="K132" s="30"/>
      <c r="L132" s="30"/>
    </row>
    <row r="133" spans="1:12" ht="29.25" customHeight="1">
      <c r="A133" s="32"/>
      <c r="B133" s="57" t="s">
        <v>60</v>
      </c>
      <c r="C133" s="14" t="s">
        <v>61</v>
      </c>
      <c r="D133" s="22">
        <v>100</v>
      </c>
      <c r="E133" s="27">
        <v>72.400000000000006</v>
      </c>
      <c r="F133" s="27">
        <v>9.81</v>
      </c>
      <c r="G133" s="27">
        <v>0.45100000000000001</v>
      </c>
      <c r="H133" s="27">
        <v>4.91</v>
      </c>
    </row>
    <row r="134" spans="1:12" ht="35.1" customHeight="1">
      <c r="A134" s="20"/>
      <c r="B134" s="28" t="s">
        <v>20</v>
      </c>
      <c r="C134" s="29" t="s">
        <v>66</v>
      </c>
      <c r="D134" s="22">
        <v>10</v>
      </c>
      <c r="E134" s="15">
        <v>70.5</v>
      </c>
      <c r="F134" s="15">
        <v>0.06</v>
      </c>
      <c r="G134" s="15">
        <v>7.92</v>
      </c>
      <c r="H134" s="15">
        <v>0.02</v>
      </c>
    </row>
    <row r="135" spans="1:12" ht="30.75" customHeight="1">
      <c r="A135" s="32"/>
      <c r="B135" s="23" t="s">
        <v>21</v>
      </c>
      <c r="C135" s="33" t="s">
        <v>67</v>
      </c>
      <c r="D135" s="22">
        <v>15</v>
      </c>
      <c r="E135" s="15">
        <v>91.8</v>
      </c>
      <c r="F135" s="15">
        <v>0.23</v>
      </c>
      <c r="G135" s="15">
        <v>8.01</v>
      </c>
      <c r="H135" s="15">
        <v>3.83</v>
      </c>
    </row>
    <row r="136" spans="1:12" ht="29.25" customHeight="1">
      <c r="A136" s="32"/>
      <c r="B136" s="23" t="s">
        <v>22</v>
      </c>
      <c r="C136" s="26"/>
      <c r="D136" s="22">
        <v>50</v>
      </c>
      <c r="E136" s="15">
        <v>115</v>
      </c>
      <c r="F136" s="15">
        <v>25.1</v>
      </c>
      <c r="G136" s="15">
        <v>0.83</v>
      </c>
      <c r="H136" s="15">
        <v>3.94</v>
      </c>
    </row>
    <row r="137" spans="1:12" ht="17.25" customHeight="1">
      <c r="A137" s="34" t="s">
        <v>23</v>
      </c>
      <c r="B137" s="23" t="s">
        <v>24</v>
      </c>
      <c r="C137" s="2"/>
      <c r="D137" s="22">
        <v>50</v>
      </c>
      <c r="E137" s="15"/>
      <c r="F137" s="15"/>
      <c r="G137" s="15"/>
      <c r="H137" s="15"/>
    </row>
    <row r="138" spans="1:12" ht="20.25" customHeight="1">
      <c r="A138" s="35"/>
      <c r="B138" s="23" t="s">
        <v>25</v>
      </c>
      <c r="C138" s="26"/>
      <c r="D138" s="22">
        <v>100</v>
      </c>
      <c r="E138" s="15">
        <v>40</v>
      </c>
      <c r="F138" s="15">
        <v>9.24</v>
      </c>
      <c r="G138" s="15">
        <v>0</v>
      </c>
      <c r="H138" s="15">
        <v>0.3</v>
      </c>
    </row>
    <row r="139" spans="1:12" ht="18.95" customHeight="1">
      <c r="A139" s="251" t="s">
        <v>34</v>
      </c>
      <c r="B139" s="252"/>
      <c r="C139" s="253"/>
      <c r="D139" s="69"/>
      <c r="E139" s="70">
        <f>SUM(E128:E138)</f>
        <v>769.9</v>
      </c>
      <c r="F139" s="70">
        <f>SUM(F128:F138)</f>
        <v>95.429999999999993</v>
      </c>
      <c r="G139" s="70">
        <f>SUM(G128:G138)</f>
        <v>28.022999999999996</v>
      </c>
      <c r="H139" s="70">
        <f>SUM(H128:H138)</f>
        <v>30.75</v>
      </c>
    </row>
    <row r="140" spans="1:12" ht="18.95" customHeight="1">
      <c r="A140" s="254" t="s">
        <v>62</v>
      </c>
      <c r="B140" s="255"/>
      <c r="C140" s="255"/>
      <c r="D140" s="256"/>
      <c r="E140" s="71">
        <f>AVERAGE(E139,E107,E80,E48,E20)</f>
        <v>689.78000000000009</v>
      </c>
      <c r="F140" s="72">
        <f>AVERAGE(F139,F107,F80,F48,F20)</f>
        <v>81.27</v>
      </c>
      <c r="G140" s="72">
        <f>AVERAGE(G139,G107,G80,G48,G20)</f>
        <v>28.717666666666663</v>
      </c>
      <c r="H140" s="72">
        <f>AVERAGE(H139,H107,H80,H48,H20)</f>
        <v>24.709999999999997</v>
      </c>
    </row>
    <row r="141" spans="1:12" ht="18.95" customHeight="1">
      <c r="A141" s="73"/>
      <c r="B141" s="63"/>
      <c r="C141" s="257" t="s">
        <v>63</v>
      </c>
      <c r="D141" s="258"/>
      <c r="E141" s="75"/>
      <c r="F141" s="76">
        <f>F140*4/E140*100</f>
        <v>47.128069819362686</v>
      </c>
      <c r="G141" s="76">
        <f>G140*9/E140*100</f>
        <v>37.469772971092219</v>
      </c>
      <c r="H141" s="76">
        <f>H140*4/E140*100</f>
        <v>14.329206413639128</v>
      </c>
    </row>
    <row r="142" spans="1:12" ht="18.95" customHeight="1">
      <c r="A142" s="242" t="s">
        <v>85</v>
      </c>
      <c r="B142" s="242"/>
      <c r="C142" s="242"/>
      <c r="D142" s="242"/>
      <c r="E142" s="243"/>
      <c r="F142" s="243"/>
      <c r="G142" s="243"/>
      <c r="H142" s="243"/>
    </row>
    <row r="143" spans="1:12" ht="18.95" customHeight="1">
      <c r="A143" s="259" t="s">
        <v>86</v>
      </c>
      <c r="B143" s="260"/>
      <c r="C143" s="260"/>
      <c r="D143" s="260"/>
      <c r="E143" s="260"/>
      <c r="F143" s="260"/>
      <c r="G143" s="260"/>
      <c r="H143" s="261"/>
    </row>
    <row r="144" spans="1:12" ht="18.95" customHeight="1">
      <c r="A144" s="262" t="s">
        <v>87</v>
      </c>
      <c r="B144" s="263"/>
      <c r="C144" s="263"/>
      <c r="D144" s="263"/>
      <c r="E144" s="263"/>
      <c r="F144" s="263"/>
      <c r="G144" s="263"/>
      <c r="H144" s="264"/>
    </row>
    <row r="145" spans="1:8" ht="18.95" customHeight="1">
      <c r="A145" s="247" t="s">
        <v>88</v>
      </c>
      <c r="B145" s="248"/>
      <c r="C145" s="248"/>
      <c r="D145" s="248"/>
      <c r="E145" s="248"/>
      <c r="F145" s="248"/>
      <c r="G145" s="248"/>
      <c r="H145" s="249"/>
    </row>
    <row r="146" spans="1:8" ht="18.95" customHeight="1">
      <c r="A146" s="247" t="s">
        <v>89</v>
      </c>
      <c r="B146" s="248"/>
      <c r="C146" s="248"/>
      <c r="D146" s="248"/>
      <c r="E146" s="248"/>
      <c r="F146" s="248"/>
      <c r="G146" s="248"/>
      <c r="H146" s="249"/>
    </row>
    <row r="147" spans="1:8" ht="18.95" customHeight="1">
      <c r="A147" s="247" t="s">
        <v>90</v>
      </c>
      <c r="B147" s="248"/>
      <c r="C147" s="248"/>
      <c r="D147" s="248"/>
      <c r="E147" s="248"/>
      <c r="F147" s="248"/>
      <c r="G147" s="248"/>
      <c r="H147" s="249"/>
    </row>
    <row r="148" spans="1:8" ht="18.95" customHeight="1">
      <c r="A148" s="250" t="s">
        <v>91</v>
      </c>
      <c r="B148" s="250"/>
      <c r="C148" s="250"/>
      <c r="D148" s="250"/>
      <c r="E148" s="250"/>
      <c r="F148" s="250"/>
      <c r="G148" s="250"/>
      <c r="H148" s="250"/>
    </row>
    <row r="149" spans="1:8" ht="18.95" customHeight="1">
      <c r="A149" s="113" t="s">
        <v>92</v>
      </c>
      <c r="B149" s="114" t="s">
        <v>93</v>
      </c>
      <c r="C149" s="117"/>
      <c r="D149" s="117"/>
      <c r="E149" s="118"/>
      <c r="F149" s="118"/>
      <c r="G149" s="118"/>
      <c r="H149" s="119"/>
    </row>
    <row r="150" spans="1:8" ht="18.95" customHeight="1">
      <c r="A150" s="115" t="s">
        <v>94</v>
      </c>
      <c r="B150" s="116" t="s">
        <v>95</v>
      </c>
      <c r="C150" s="120"/>
      <c r="D150" s="120"/>
      <c r="E150" s="121"/>
      <c r="F150" s="121"/>
      <c r="G150" s="121"/>
      <c r="H150" s="122"/>
    </row>
    <row r="151" spans="1:8" ht="18.95" customHeight="1">
      <c r="A151" s="123" t="s">
        <v>96</v>
      </c>
      <c r="B151" s="124" t="s">
        <v>97</v>
      </c>
      <c r="C151" s="125"/>
      <c r="D151" s="125"/>
      <c r="E151" s="126"/>
      <c r="F151" s="126"/>
      <c r="G151" s="126"/>
      <c r="H151" s="127"/>
    </row>
    <row r="152" spans="1:8" ht="18.95" customHeight="1">
      <c r="A152" s="244" t="s">
        <v>98</v>
      </c>
      <c r="B152" s="244"/>
      <c r="C152" s="244"/>
      <c r="D152" s="244"/>
      <c r="E152" s="244"/>
      <c r="F152" s="244"/>
      <c r="G152" s="244"/>
      <c r="H152" s="244"/>
    </row>
    <row r="153" spans="1:8" ht="18.95" customHeight="1">
      <c r="A153" s="245" t="s">
        <v>99</v>
      </c>
      <c r="B153" s="246"/>
      <c r="C153" s="128"/>
      <c r="D153" s="128"/>
      <c r="E153" s="128"/>
      <c r="F153" s="128"/>
      <c r="G153" s="128"/>
      <c r="H153" s="129"/>
    </row>
    <row r="154" spans="1:8">
      <c r="A154" s="241"/>
      <c r="B154" s="241"/>
      <c r="C154" s="41"/>
      <c r="D154" s="41"/>
      <c r="E154" s="41"/>
      <c r="F154" s="41"/>
      <c r="G154" s="41"/>
      <c r="H154" s="41"/>
    </row>
    <row r="155" spans="1:8">
      <c r="A155" s="16"/>
      <c r="B155" s="16"/>
      <c r="C155" s="16"/>
      <c r="D155" s="16"/>
      <c r="E155" s="16"/>
      <c r="F155" s="16"/>
      <c r="G155" s="16"/>
      <c r="H155" s="16"/>
    </row>
  </sheetData>
  <mergeCells count="72">
    <mergeCell ref="A27:H27"/>
    <mergeCell ref="A1:B5"/>
    <mergeCell ref="C1:C7"/>
    <mergeCell ref="D1:D7"/>
    <mergeCell ref="A6:B6"/>
    <mergeCell ref="A20:C20"/>
    <mergeCell ref="A21:H21"/>
    <mergeCell ref="A22:H22"/>
    <mergeCell ref="A23:H23"/>
    <mergeCell ref="A24:H24"/>
    <mergeCell ref="A25:H25"/>
    <mergeCell ref="A26:H26"/>
    <mergeCell ref="A53:H53"/>
    <mergeCell ref="A31:H31"/>
    <mergeCell ref="A32:B32"/>
    <mergeCell ref="A33:B37"/>
    <mergeCell ref="C33:C39"/>
    <mergeCell ref="D33:D39"/>
    <mergeCell ref="A38:B38"/>
    <mergeCell ref="A48:C48"/>
    <mergeCell ref="A49:H49"/>
    <mergeCell ref="A50:H50"/>
    <mergeCell ref="A51:H51"/>
    <mergeCell ref="A52:H52"/>
    <mergeCell ref="A85:H85"/>
    <mergeCell ref="A54:H54"/>
    <mergeCell ref="A55:H55"/>
    <mergeCell ref="A59:H59"/>
    <mergeCell ref="A60:B60"/>
    <mergeCell ref="A61:B65"/>
    <mergeCell ref="D61:D67"/>
    <mergeCell ref="A66:B66"/>
    <mergeCell ref="A80:C80"/>
    <mergeCell ref="A81:H81"/>
    <mergeCell ref="A82:H82"/>
    <mergeCell ref="A83:H83"/>
    <mergeCell ref="A84:H84"/>
    <mergeCell ref="A112:H112"/>
    <mergeCell ref="A86:H86"/>
    <mergeCell ref="A87:H87"/>
    <mergeCell ref="A91:H91"/>
    <mergeCell ref="A92:B92"/>
    <mergeCell ref="A93:B97"/>
    <mergeCell ref="C93:C99"/>
    <mergeCell ref="D93:D99"/>
    <mergeCell ref="A98:B98"/>
    <mergeCell ref="A107:C107"/>
    <mergeCell ref="A108:H108"/>
    <mergeCell ref="A109:H109"/>
    <mergeCell ref="A110:H110"/>
    <mergeCell ref="A111:H111"/>
    <mergeCell ref="A113:H113"/>
    <mergeCell ref="A114:H114"/>
    <mergeCell ref="A118:H118"/>
    <mergeCell ref="A119:B119"/>
    <mergeCell ref="A120:B124"/>
    <mergeCell ref="C120:C126"/>
    <mergeCell ref="D120:D126"/>
    <mergeCell ref="A125:B125"/>
    <mergeCell ref="A139:C139"/>
    <mergeCell ref="A140:D140"/>
    <mergeCell ref="C141:D141"/>
    <mergeCell ref="A143:H143"/>
    <mergeCell ref="A144:H144"/>
    <mergeCell ref="A154:B154"/>
    <mergeCell ref="A142:H142"/>
    <mergeCell ref="A152:H152"/>
    <mergeCell ref="A153:B153"/>
    <mergeCell ref="A145:H145"/>
    <mergeCell ref="A146:H146"/>
    <mergeCell ref="A147:H147"/>
    <mergeCell ref="A148:H1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05DCF-D2EF-4277-A028-C1FFF5B45F45}">
  <dimension ref="A1:W88"/>
  <sheetViews>
    <sheetView topLeftCell="A59" workbookViewId="0">
      <selection activeCell="B88" sqref="B88"/>
    </sheetView>
  </sheetViews>
  <sheetFormatPr defaultColWidth="10.5703125" defaultRowHeight="14.25"/>
  <cols>
    <col min="1" max="1" width="13.140625" style="2" customWidth="1"/>
    <col min="2" max="2" width="30.28515625" style="2" customWidth="1"/>
    <col min="3" max="3" width="51.42578125" style="2" customWidth="1"/>
    <col min="4" max="4" width="13.7109375" style="2" customWidth="1"/>
    <col min="5" max="5" width="14.140625" style="2" customWidth="1"/>
    <col min="6" max="6" width="15.7109375" style="2" customWidth="1"/>
    <col min="7" max="7" width="14.85546875" style="2" customWidth="1"/>
    <col min="8" max="8" width="12" style="2" customWidth="1"/>
    <col min="9" max="16384" width="10.5703125" style="2"/>
  </cols>
  <sheetData>
    <row r="1" spans="1:23" ht="18.95" customHeight="1">
      <c r="A1" s="267"/>
      <c r="B1" s="267"/>
      <c r="C1" s="268"/>
      <c r="D1" s="268"/>
    </row>
    <row r="2" spans="1:23" ht="18.75" hidden="1" customHeight="1">
      <c r="A2" s="267"/>
      <c r="B2" s="267"/>
      <c r="C2" s="268"/>
      <c r="D2" s="268"/>
    </row>
    <row r="3" spans="1:23" ht="18.75" hidden="1" customHeight="1">
      <c r="A3" s="267"/>
      <c r="B3" s="267"/>
      <c r="C3" s="268"/>
      <c r="D3" s="268"/>
    </row>
    <row r="4" spans="1:23" ht="15" customHeight="1">
      <c r="A4" s="267"/>
      <c r="B4" s="267"/>
      <c r="C4" s="268"/>
      <c r="D4" s="268"/>
    </row>
    <row r="5" spans="1:23" ht="18.95" customHeight="1">
      <c r="A5" s="267"/>
      <c r="B5" s="267"/>
      <c r="C5" s="268"/>
      <c r="D5" s="268"/>
    </row>
    <row r="6" spans="1:23" ht="15">
      <c r="A6" s="270" t="s">
        <v>0</v>
      </c>
      <c r="B6" s="270"/>
      <c r="C6" s="268"/>
      <c r="D6" s="268"/>
    </row>
    <row r="7" spans="1:23" ht="15">
      <c r="A7" s="4" t="s">
        <v>78</v>
      </c>
      <c r="B7" s="5">
        <v>45999</v>
      </c>
      <c r="C7" s="269"/>
      <c r="D7" s="269"/>
      <c r="E7" s="6"/>
    </row>
    <row r="8" spans="1:23" s="192" customFormat="1" ht="50.1" customHeight="1">
      <c r="A8" s="8" t="s">
        <v>2</v>
      </c>
      <c r="B8" s="191" t="s">
        <v>3</v>
      </c>
      <c r="C8" s="8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</row>
    <row r="9" spans="1:23" ht="42.75" customHeight="1">
      <c r="A9" s="193"/>
      <c r="B9" s="86" t="s">
        <v>79</v>
      </c>
      <c r="C9" s="29" t="s">
        <v>80</v>
      </c>
      <c r="D9" s="15">
        <v>140</v>
      </c>
      <c r="E9" s="15">
        <v>175</v>
      </c>
      <c r="F9" s="15">
        <v>6.98</v>
      </c>
      <c r="G9" s="15">
        <v>9.0299999999999994</v>
      </c>
      <c r="H9" s="15">
        <v>15.5</v>
      </c>
    </row>
    <row r="10" spans="1:23" ht="35.1" hidden="1" customHeight="1">
      <c r="A10" s="194" t="s">
        <v>11</v>
      </c>
      <c r="B10" s="195" t="s">
        <v>81</v>
      </c>
      <c r="C10" s="196" t="s">
        <v>188</v>
      </c>
      <c r="D10" s="19">
        <v>20</v>
      </c>
      <c r="E10" s="15">
        <v>13.74</v>
      </c>
      <c r="F10" s="15">
        <v>1.3</v>
      </c>
      <c r="G10" s="15">
        <v>0.62</v>
      </c>
      <c r="H10" s="15">
        <v>0.54</v>
      </c>
    </row>
    <row r="11" spans="1:23" ht="35.1" customHeight="1">
      <c r="A11" s="193"/>
      <c r="B11" s="18" t="s">
        <v>16</v>
      </c>
      <c r="C11" s="24" t="s">
        <v>189</v>
      </c>
      <c r="D11" s="22">
        <v>100</v>
      </c>
      <c r="E11" s="15">
        <v>151.25</v>
      </c>
      <c r="F11" s="15">
        <v>26.25</v>
      </c>
      <c r="G11" s="15">
        <v>2.5750000000000002</v>
      </c>
      <c r="H11" s="15">
        <v>4.5625</v>
      </c>
    </row>
    <row r="12" spans="1:23" ht="35.1" customHeight="1">
      <c r="A12" s="26"/>
      <c r="B12" s="58" t="s">
        <v>40</v>
      </c>
      <c r="C12" s="54" t="s">
        <v>41</v>
      </c>
      <c r="D12" s="22">
        <v>100</v>
      </c>
      <c r="E12" s="15">
        <v>128.75</v>
      </c>
      <c r="F12" s="15">
        <v>28.625</v>
      </c>
      <c r="G12" s="15">
        <v>0.26250000000000001</v>
      </c>
      <c r="H12" s="15">
        <v>2.5</v>
      </c>
    </row>
    <row r="13" spans="1:23" ht="35.1" customHeight="1">
      <c r="A13" s="26"/>
      <c r="B13" s="58" t="s">
        <v>82</v>
      </c>
      <c r="C13" s="54" t="s">
        <v>83</v>
      </c>
      <c r="D13" s="22">
        <v>100</v>
      </c>
      <c r="E13" s="15">
        <v>27.2</v>
      </c>
      <c r="F13" s="15">
        <v>4.33</v>
      </c>
      <c r="G13" s="15">
        <v>0.1</v>
      </c>
      <c r="H13" s="15">
        <v>1.1200000000000001</v>
      </c>
    </row>
    <row r="14" spans="1:23" ht="35.1" customHeight="1">
      <c r="A14" s="26"/>
      <c r="B14" s="197" t="s">
        <v>84</v>
      </c>
      <c r="C14" s="198" t="s">
        <v>84</v>
      </c>
      <c r="D14" s="22">
        <v>100</v>
      </c>
      <c r="E14" s="15">
        <v>81.400000000000006</v>
      </c>
      <c r="F14" s="15">
        <v>13.5</v>
      </c>
      <c r="G14" s="15">
        <v>0.64</v>
      </c>
      <c r="H14" s="15">
        <v>3.36</v>
      </c>
    </row>
    <row r="15" spans="1:23" ht="35.1" customHeight="1">
      <c r="A15" s="26"/>
      <c r="B15" s="29" t="s">
        <v>20</v>
      </c>
      <c r="C15" s="29" t="s">
        <v>66</v>
      </c>
      <c r="D15" s="22">
        <v>10</v>
      </c>
      <c r="E15" s="15">
        <v>70.5</v>
      </c>
      <c r="F15" s="15">
        <v>0.06</v>
      </c>
      <c r="G15" s="15">
        <v>7.92</v>
      </c>
      <c r="H15" s="15">
        <v>0.02</v>
      </c>
      <c r="I15" s="199"/>
      <c r="J15" s="199"/>
      <c r="K15" s="200"/>
      <c r="L15" s="200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</row>
    <row r="16" spans="1:23" ht="35.1" customHeight="1">
      <c r="A16" s="26"/>
      <c r="B16" s="26" t="s">
        <v>21</v>
      </c>
      <c r="C16" s="198" t="s">
        <v>190</v>
      </c>
      <c r="D16" s="22">
        <v>10</v>
      </c>
      <c r="E16" s="15">
        <v>61.2</v>
      </c>
      <c r="F16" s="15">
        <v>0.15</v>
      </c>
      <c r="G16" s="15">
        <v>5.34</v>
      </c>
      <c r="H16" s="15">
        <v>2.5499999999999998</v>
      </c>
      <c r="I16" s="199"/>
      <c r="J16" s="199"/>
      <c r="K16" s="200"/>
      <c r="L16" s="200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</row>
    <row r="17" spans="1:23" ht="35.1" customHeight="1">
      <c r="A17" s="26"/>
      <c r="B17" s="26" t="s">
        <v>22</v>
      </c>
      <c r="C17" s="198"/>
      <c r="D17" s="22">
        <v>50</v>
      </c>
      <c r="E17" s="15">
        <v>115</v>
      </c>
      <c r="F17" s="15">
        <v>25.1</v>
      </c>
      <c r="G17" s="15">
        <v>0.83</v>
      </c>
      <c r="H17" s="15">
        <v>3.94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</row>
    <row r="18" spans="1:23" ht="35.1" customHeight="1">
      <c r="A18" s="194" t="s">
        <v>23</v>
      </c>
      <c r="B18" s="26" t="s">
        <v>24</v>
      </c>
      <c r="C18" s="198"/>
      <c r="D18" s="22">
        <v>50</v>
      </c>
      <c r="E18" s="15"/>
      <c r="F18" s="15"/>
      <c r="G18" s="15"/>
      <c r="H18" s="15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</row>
    <row r="19" spans="1:23" ht="35.1" customHeight="1">
      <c r="A19" s="194"/>
      <c r="B19" s="26" t="s">
        <v>46</v>
      </c>
      <c r="C19" s="198"/>
      <c r="D19" s="22">
        <v>100</v>
      </c>
      <c r="E19" s="15">
        <v>48.8</v>
      </c>
      <c r="F19" s="15">
        <v>13.48</v>
      </c>
      <c r="G19" s="15">
        <v>0</v>
      </c>
      <c r="H19" s="15">
        <v>0</v>
      </c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</row>
    <row r="20" spans="1:23" s="192" customFormat="1" ht="18.95" customHeight="1">
      <c r="A20" s="271" t="s">
        <v>34</v>
      </c>
      <c r="B20" s="252"/>
      <c r="C20" s="253"/>
      <c r="D20" s="36"/>
      <c r="E20" s="201">
        <f>SUM(E9:E19)</f>
        <v>872.84</v>
      </c>
      <c r="F20" s="201">
        <f>SUM(F9:F19)</f>
        <v>119.77500000000002</v>
      </c>
      <c r="G20" s="201">
        <f>SUM(G9:G19)</f>
        <v>27.317499999999995</v>
      </c>
      <c r="H20" s="201">
        <f>SUM(H9:H19)</f>
        <v>34.092500000000001</v>
      </c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</row>
    <row r="21" spans="1:23" ht="18.95" customHeight="1">
      <c r="A21" s="303"/>
      <c r="B21" s="304"/>
      <c r="C21" s="304"/>
      <c r="D21" s="304"/>
      <c r="E21" s="304"/>
      <c r="F21" s="304"/>
      <c r="G21" s="304"/>
      <c r="H21" s="305"/>
    </row>
    <row r="22" spans="1:23" ht="18.95" customHeight="1">
      <c r="A22" s="7" t="s">
        <v>26</v>
      </c>
      <c r="B22" s="8" t="s">
        <v>3</v>
      </c>
      <c r="C22" s="8" t="s">
        <v>4</v>
      </c>
      <c r="D22" s="9" t="s">
        <v>5</v>
      </c>
      <c r="E22" s="9" t="s">
        <v>6</v>
      </c>
      <c r="F22" s="9" t="s">
        <v>7</v>
      </c>
      <c r="G22" s="9" t="s">
        <v>8</v>
      </c>
      <c r="H22" s="9" t="s">
        <v>9</v>
      </c>
    </row>
    <row r="23" spans="1:23" ht="27" customHeight="1">
      <c r="A23" s="45"/>
      <c r="B23" s="49" t="s">
        <v>100</v>
      </c>
      <c r="C23" s="47" t="s">
        <v>101</v>
      </c>
      <c r="D23" s="15">
        <v>250</v>
      </c>
      <c r="E23" s="15">
        <v>235</v>
      </c>
      <c r="F23" s="15">
        <v>11.1</v>
      </c>
      <c r="G23" s="15">
        <v>13.3</v>
      </c>
      <c r="H23" s="15">
        <v>15</v>
      </c>
    </row>
    <row r="24" spans="1:23" ht="18.95" hidden="1" customHeight="1">
      <c r="A24" s="17" t="s">
        <v>11</v>
      </c>
      <c r="B24" s="23" t="s">
        <v>102</v>
      </c>
      <c r="C24" s="47" t="s">
        <v>191</v>
      </c>
      <c r="D24" s="19">
        <v>30</v>
      </c>
      <c r="E24" s="15">
        <v>20.399999999999999</v>
      </c>
      <c r="F24" s="15">
        <v>3.27</v>
      </c>
      <c r="G24" s="15">
        <v>0.39</v>
      </c>
      <c r="H24" s="15">
        <v>0.67</v>
      </c>
    </row>
    <row r="25" spans="1:23" ht="30">
      <c r="A25" s="48"/>
      <c r="B25" s="13" t="s">
        <v>103</v>
      </c>
      <c r="C25" s="54" t="s">
        <v>192</v>
      </c>
      <c r="D25" s="22">
        <v>160</v>
      </c>
      <c r="E25" s="15">
        <v>264</v>
      </c>
      <c r="F25" s="15">
        <v>24.4</v>
      </c>
      <c r="G25" s="15">
        <v>13.7</v>
      </c>
      <c r="H25" s="15">
        <v>10.4</v>
      </c>
    </row>
    <row r="26" spans="1:23" ht="28.5">
      <c r="A26" s="32"/>
      <c r="B26" s="23" t="s">
        <v>22</v>
      </c>
      <c r="C26" s="198"/>
      <c r="D26" s="22">
        <v>50</v>
      </c>
      <c r="E26" s="15">
        <v>115</v>
      </c>
      <c r="F26" s="15">
        <v>25.1</v>
      </c>
      <c r="G26" s="15">
        <v>0.83</v>
      </c>
      <c r="H26" s="15">
        <v>3.94</v>
      </c>
    </row>
    <row r="27" spans="1:23" ht="50.1" customHeight="1">
      <c r="A27" s="34" t="s">
        <v>23</v>
      </c>
      <c r="B27" s="23" t="s">
        <v>24</v>
      </c>
      <c r="C27" s="198"/>
      <c r="D27" s="22">
        <v>50</v>
      </c>
      <c r="E27" s="15"/>
      <c r="F27" s="15"/>
      <c r="G27" s="15"/>
      <c r="H27" s="15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</row>
    <row r="28" spans="1:23" ht="35.1" customHeight="1">
      <c r="A28" s="35"/>
      <c r="B28" s="13" t="s">
        <v>104</v>
      </c>
      <c r="C28" s="198"/>
      <c r="D28" s="22">
        <v>100</v>
      </c>
      <c r="E28" s="15">
        <v>32.4</v>
      </c>
      <c r="F28" s="15">
        <v>5.6</v>
      </c>
      <c r="G28" s="15">
        <v>0.2</v>
      </c>
      <c r="H28" s="15">
        <v>0.6</v>
      </c>
      <c r="I28" s="199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</row>
    <row r="29" spans="1:23" ht="35.1" customHeight="1">
      <c r="A29" s="271" t="s">
        <v>34</v>
      </c>
      <c r="B29" s="252"/>
      <c r="C29" s="253"/>
      <c r="D29" s="36"/>
      <c r="E29" s="201">
        <f>SUM(E23:E28)</f>
        <v>666.8</v>
      </c>
      <c r="F29" s="201">
        <f>SUM(F23:F28)</f>
        <v>69.47</v>
      </c>
      <c r="G29" s="201">
        <f>SUM(G23:G28)</f>
        <v>28.419999999999998</v>
      </c>
      <c r="H29" s="201">
        <f>SUM(H23:H28)</f>
        <v>30.610000000000003</v>
      </c>
      <c r="I29" s="199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</row>
    <row r="30" spans="1:23" ht="18.95" customHeight="1">
      <c r="A30" s="7" t="s">
        <v>35</v>
      </c>
      <c r="B30" s="8" t="s">
        <v>3</v>
      </c>
      <c r="C30" s="8" t="s">
        <v>4</v>
      </c>
      <c r="D30" s="9" t="s">
        <v>5</v>
      </c>
      <c r="E30" s="9" t="s">
        <v>6</v>
      </c>
      <c r="F30" s="9" t="s">
        <v>7</v>
      </c>
      <c r="G30" s="9" t="s">
        <v>8</v>
      </c>
      <c r="H30" s="9" t="s">
        <v>9</v>
      </c>
    </row>
    <row r="31" spans="1:23" ht="28.5" customHeight="1">
      <c r="A31" s="45"/>
      <c r="B31" s="13" t="s">
        <v>105</v>
      </c>
      <c r="C31" s="29" t="s">
        <v>193</v>
      </c>
      <c r="D31" s="15">
        <v>140</v>
      </c>
      <c r="E31" s="203">
        <v>178</v>
      </c>
      <c r="F31" s="27">
        <v>8.35</v>
      </c>
      <c r="G31" s="27">
        <v>10.8</v>
      </c>
      <c r="H31" s="27">
        <v>11.3</v>
      </c>
    </row>
    <row r="32" spans="1:23" ht="18.95" hidden="1" customHeight="1">
      <c r="A32" s="17" t="s">
        <v>11</v>
      </c>
      <c r="B32" s="204" t="s">
        <v>106</v>
      </c>
      <c r="C32" s="196" t="s">
        <v>194</v>
      </c>
      <c r="D32" s="19">
        <v>20</v>
      </c>
      <c r="E32" s="15">
        <v>17.5</v>
      </c>
      <c r="F32" s="15">
        <v>1.84</v>
      </c>
      <c r="G32" s="15">
        <v>0.73</v>
      </c>
      <c r="H32" s="15">
        <v>0.6</v>
      </c>
    </row>
    <row r="33" spans="1:22" ht="15.75" customHeight="1">
      <c r="A33" s="48"/>
      <c r="B33" s="23" t="s">
        <v>107</v>
      </c>
      <c r="C33" s="54" t="s">
        <v>108</v>
      </c>
      <c r="D33" s="22">
        <v>100</v>
      </c>
      <c r="E33" s="15">
        <v>118</v>
      </c>
      <c r="F33" s="15">
        <v>23.1</v>
      </c>
      <c r="G33" s="15">
        <v>1.34</v>
      </c>
      <c r="H33" s="15">
        <v>2.34</v>
      </c>
    </row>
    <row r="34" spans="1:22" ht="18.75" customHeight="1">
      <c r="A34" s="20"/>
      <c r="B34" s="21" t="s">
        <v>56</v>
      </c>
      <c r="C34" s="68"/>
      <c r="D34" s="22">
        <v>100</v>
      </c>
      <c r="E34" s="15">
        <v>72.5</v>
      </c>
      <c r="F34" s="15">
        <v>15.5</v>
      </c>
      <c r="G34" s="15">
        <v>0.1</v>
      </c>
      <c r="H34" s="15">
        <v>1.9</v>
      </c>
    </row>
    <row r="35" spans="1:22" ht="21.75" customHeight="1">
      <c r="A35" s="20"/>
      <c r="B35" s="13" t="s">
        <v>109</v>
      </c>
      <c r="C35" s="198" t="s">
        <v>110</v>
      </c>
      <c r="D35" s="22">
        <v>100</v>
      </c>
      <c r="E35" s="15">
        <v>25.4</v>
      </c>
      <c r="F35" s="15">
        <v>2.06</v>
      </c>
      <c r="G35" s="15">
        <v>1.1200000000000001</v>
      </c>
      <c r="H35" s="15">
        <v>1.17</v>
      </c>
      <c r="O35" s="41"/>
      <c r="P35" s="41"/>
      <c r="Q35" s="41"/>
      <c r="R35" s="41"/>
      <c r="S35" s="41"/>
      <c r="T35" s="41"/>
      <c r="U35" s="41"/>
      <c r="V35" s="41"/>
    </row>
    <row r="36" spans="1:22" s="192" customFormat="1" ht="22.5" customHeight="1">
      <c r="A36" s="20"/>
      <c r="B36" s="57" t="s">
        <v>111</v>
      </c>
      <c r="C36" s="198" t="s">
        <v>111</v>
      </c>
      <c r="D36" s="22">
        <v>100</v>
      </c>
      <c r="E36" s="27">
        <v>65.599999999999994</v>
      </c>
      <c r="F36" s="27">
        <v>9.9600000000000009</v>
      </c>
      <c r="G36" s="27">
        <v>0.32</v>
      </c>
      <c r="H36" s="27">
        <v>4.22</v>
      </c>
      <c r="J36" s="202"/>
      <c r="K36" s="202"/>
      <c r="L36" s="202"/>
      <c r="M36" s="202"/>
      <c r="N36" s="202"/>
      <c r="O36" s="202"/>
      <c r="P36" s="67"/>
      <c r="Q36" s="67"/>
      <c r="R36" s="67"/>
      <c r="S36" s="67"/>
      <c r="T36" s="202"/>
      <c r="U36" s="202"/>
      <c r="V36" s="202"/>
    </row>
    <row r="37" spans="1:22" s="192" customFormat="1" ht="35.1" customHeight="1">
      <c r="A37" s="20"/>
      <c r="B37" s="28" t="s">
        <v>20</v>
      </c>
      <c r="C37" s="29" t="s">
        <v>195</v>
      </c>
      <c r="D37" s="22">
        <v>10</v>
      </c>
      <c r="E37" s="15">
        <v>70.5</v>
      </c>
      <c r="F37" s="15">
        <v>0.06</v>
      </c>
      <c r="G37" s="15">
        <v>7.92</v>
      </c>
      <c r="H37" s="15">
        <v>0.02</v>
      </c>
      <c r="J37" s="202"/>
      <c r="K37" s="202"/>
      <c r="L37" s="202"/>
      <c r="M37" s="202"/>
      <c r="N37" s="202"/>
      <c r="O37" s="202"/>
      <c r="P37" s="67"/>
      <c r="Q37" s="67"/>
      <c r="R37" s="67"/>
      <c r="S37" s="67"/>
      <c r="T37" s="202"/>
      <c r="U37" s="202"/>
      <c r="V37" s="202"/>
    </row>
    <row r="38" spans="1:22" s="192" customFormat="1" ht="35.1" customHeight="1">
      <c r="A38" s="32"/>
      <c r="B38" s="23" t="s">
        <v>21</v>
      </c>
      <c r="C38" s="198" t="s">
        <v>190</v>
      </c>
      <c r="D38" s="22">
        <v>15</v>
      </c>
      <c r="E38" s="15">
        <v>91.8</v>
      </c>
      <c r="F38" s="15">
        <v>0.23</v>
      </c>
      <c r="G38" s="15">
        <v>8.01</v>
      </c>
      <c r="H38" s="15">
        <v>3.83</v>
      </c>
      <c r="J38" s="202"/>
      <c r="K38" s="202"/>
      <c r="L38" s="202"/>
      <c r="M38" s="202"/>
      <c r="N38" s="202"/>
      <c r="O38" s="202"/>
      <c r="P38" s="67"/>
      <c r="Q38" s="67"/>
      <c r="R38" s="67"/>
      <c r="S38" s="67"/>
      <c r="T38" s="202"/>
      <c r="U38" s="202"/>
      <c r="V38" s="202"/>
    </row>
    <row r="39" spans="1:22" s="192" customFormat="1" ht="23.25" customHeight="1">
      <c r="A39" s="32"/>
      <c r="B39" s="23" t="s">
        <v>22</v>
      </c>
      <c r="C39" s="198"/>
      <c r="D39" s="22">
        <v>50</v>
      </c>
      <c r="E39" s="15">
        <v>115</v>
      </c>
      <c r="F39" s="15">
        <v>25.1</v>
      </c>
      <c r="G39" s="15">
        <v>0.83</v>
      </c>
      <c r="H39" s="15">
        <v>3.94</v>
      </c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</row>
    <row r="40" spans="1:22" ht="24" customHeight="1">
      <c r="A40" s="34" t="s">
        <v>23</v>
      </c>
      <c r="B40" s="23" t="s">
        <v>24</v>
      </c>
      <c r="C40" s="198"/>
      <c r="D40" s="22">
        <v>50</v>
      </c>
      <c r="E40" s="15"/>
      <c r="F40" s="15">
        <v>0.01</v>
      </c>
      <c r="G40" s="15">
        <v>0.01</v>
      </c>
      <c r="H40" s="15">
        <v>0.01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</row>
    <row r="41" spans="1:22" ht="26.25" customHeight="1">
      <c r="A41" s="35"/>
      <c r="B41" s="21" t="s">
        <v>25</v>
      </c>
      <c r="C41" s="198"/>
      <c r="D41" s="22">
        <v>100</v>
      </c>
      <c r="E41" s="15">
        <v>40</v>
      </c>
      <c r="F41" s="15">
        <v>9.24</v>
      </c>
      <c r="G41" s="15">
        <v>0</v>
      </c>
      <c r="H41" s="15">
        <v>0.3</v>
      </c>
    </row>
    <row r="42" spans="1:22" ht="22.5" customHeight="1">
      <c r="A42" s="271" t="s">
        <v>34</v>
      </c>
      <c r="B42" s="252"/>
      <c r="C42" s="253"/>
      <c r="D42" s="36"/>
      <c r="E42" s="201">
        <f>SUM(E31:E41)</f>
        <v>794.3</v>
      </c>
      <c r="F42" s="201">
        <f>SUM(F31:F41)</f>
        <v>95.45</v>
      </c>
      <c r="G42" s="201">
        <f>SUM(G31:G41)</f>
        <v>31.179999999999996</v>
      </c>
      <c r="H42" s="201">
        <f>SUM(H31:H41)</f>
        <v>29.630000000000006</v>
      </c>
    </row>
    <row r="43" spans="1:22" ht="18.95" customHeight="1">
      <c r="A43" s="7" t="s">
        <v>47</v>
      </c>
      <c r="B43" s="8" t="s">
        <v>3</v>
      </c>
      <c r="C43" s="8" t="s">
        <v>4</v>
      </c>
      <c r="D43" s="9" t="s">
        <v>5</v>
      </c>
      <c r="E43" s="9" t="s">
        <v>6</v>
      </c>
      <c r="F43" s="9" t="s">
        <v>7</v>
      </c>
      <c r="G43" s="9" t="s">
        <v>8</v>
      </c>
      <c r="H43" s="9" t="s">
        <v>9</v>
      </c>
    </row>
    <row r="44" spans="1:22" ht="24" customHeight="1">
      <c r="A44" s="45"/>
      <c r="B44" s="57" t="s">
        <v>112</v>
      </c>
      <c r="C44" s="29" t="s">
        <v>113</v>
      </c>
      <c r="D44" s="15">
        <v>250</v>
      </c>
      <c r="E44" s="15">
        <v>181</v>
      </c>
      <c r="F44" s="15">
        <v>18.899999999999999</v>
      </c>
      <c r="G44" s="15">
        <v>8.3000000000000007</v>
      </c>
      <c r="H44" s="15">
        <v>5.81</v>
      </c>
    </row>
    <row r="45" spans="1:22" ht="18.95" hidden="1" customHeight="1">
      <c r="A45" s="17" t="s">
        <v>11</v>
      </c>
      <c r="B45" s="204" t="s">
        <v>114</v>
      </c>
      <c r="C45" s="29" t="s">
        <v>115</v>
      </c>
      <c r="D45" s="19">
        <v>30</v>
      </c>
      <c r="E45" s="15">
        <v>11.5</v>
      </c>
      <c r="F45" s="15">
        <v>1.98</v>
      </c>
      <c r="G45" s="15">
        <v>0.05</v>
      </c>
      <c r="H45" s="15">
        <v>0.52</v>
      </c>
    </row>
    <row r="46" spans="1:22">
      <c r="A46" s="48"/>
      <c r="B46" s="23" t="s">
        <v>116</v>
      </c>
      <c r="C46" s="54"/>
      <c r="D46" s="22">
        <v>30</v>
      </c>
      <c r="E46" s="15">
        <v>155.4</v>
      </c>
      <c r="F46" s="15">
        <v>2.66</v>
      </c>
      <c r="G46" s="15">
        <v>15.05</v>
      </c>
      <c r="H46" s="15">
        <v>2.31</v>
      </c>
    </row>
    <row r="47" spans="1:22" ht="43.5">
      <c r="A47" s="48"/>
      <c r="B47" s="13" t="s">
        <v>117</v>
      </c>
      <c r="C47" s="29" t="s">
        <v>196</v>
      </c>
      <c r="D47" s="22">
        <v>160</v>
      </c>
      <c r="E47" s="15">
        <v>159</v>
      </c>
      <c r="F47" s="15">
        <v>31.2</v>
      </c>
      <c r="G47" s="15">
        <v>1.75</v>
      </c>
      <c r="H47" s="15">
        <v>3.23</v>
      </c>
    </row>
    <row r="48" spans="1:22" ht="24" customHeight="1">
      <c r="A48" s="32"/>
      <c r="B48" s="23" t="s">
        <v>22</v>
      </c>
      <c r="C48" s="198"/>
      <c r="D48" s="22">
        <v>50</v>
      </c>
      <c r="E48" s="15">
        <v>115</v>
      </c>
      <c r="F48" s="15">
        <v>25.1</v>
      </c>
      <c r="G48" s="15">
        <v>0.83</v>
      </c>
      <c r="H48" s="15">
        <v>3.94</v>
      </c>
    </row>
    <row r="49" spans="1:12" ht="22.5" customHeight="1">
      <c r="A49" s="35" t="s">
        <v>23</v>
      </c>
      <c r="B49" s="23" t="s">
        <v>24</v>
      </c>
      <c r="C49" s="198"/>
      <c r="D49" s="22">
        <v>50</v>
      </c>
      <c r="E49" s="15"/>
      <c r="F49" s="15"/>
      <c r="G49" s="15"/>
      <c r="H49" s="15"/>
    </row>
    <row r="50" spans="1:12" ht="21.75" customHeight="1">
      <c r="A50" s="205"/>
      <c r="B50" s="13" t="s">
        <v>118</v>
      </c>
      <c r="C50" s="198"/>
      <c r="D50" s="22">
        <v>100</v>
      </c>
      <c r="E50" s="15">
        <v>30.2</v>
      </c>
      <c r="F50" s="15">
        <v>4.9400000000000004</v>
      </c>
      <c r="G50" s="15">
        <v>0.1</v>
      </c>
      <c r="H50" s="15">
        <v>1.2</v>
      </c>
    </row>
    <row r="51" spans="1:12" ht="22.5" customHeight="1">
      <c r="A51" s="271" t="s">
        <v>34</v>
      </c>
      <c r="B51" s="252"/>
      <c r="C51" s="253"/>
      <c r="D51" s="36"/>
      <c r="E51" s="201">
        <f>SUM(E44:E50)</f>
        <v>652.1</v>
      </c>
      <c r="F51" s="201">
        <f>SUM(F44:F50)</f>
        <v>84.78</v>
      </c>
      <c r="G51" s="201">
        <f>SUM(G44:G50)</f>
        <v>26.080000000000002</v>
      </c>
      <c r="H51" s="201">
        <f>SUM(H44:H50)</f>
        <v>17.010000000000002</v>
      </c>
    </row>
    <row r="52" spans="1:12" ht="15.75" customHeight="1">
      <c r="A52" s="206"/>
      <c r="B52" s="206"/>
      <c r="C52" s="206"/>
      <c r="D52" s="206"/>
      <c r="E52" s="206"/>
      <c r="F52" s="207"/>
    </row>
    <row r="53" spans="1:12" ht="18.95" customHeight="1">
      <c r="A53" s="7" t="s">
        <v>52</v>
      </c>
      <c r="B53" s="8" t="s">
        <v>3</v>
      </c>
      <c r="C53" s="8" t="s">
        <v>4</v>
      </c>
      <c r="D53" s="9" t="s">
        <v>5</v>
      </c>
      <c r="E53" s="9" t="s">
        <v>6</v>
      </c>
      <c r="F53" s="9" t="s">
        <v>7</v>
      </c>
      <c r="G53" s="9" t="s">
        <v>8</v>
      </c>
      <c r="H53" s="9" t="s">
        <v>9</v>
      </c>
    </row>
    <row r="54" spans="1:12" ht="39" customHeight="1">
      <c r="A54" s="45"/>
      <c r="B54" s="204" t="s">
        <v>119</v>
      </c>
      <c r="C54" s="54" t="s">
        <v>197</v>
      </c>
      <c r="D54" s="15">
        <v>250</v>
      </c>
      <c r="E54" s="15">
        <v>274</v>
      </c>
      <c r="F54" s="15">
        <v>27.3</v>
      </c>
      <c r="G54" s="15">
        <v>11.9</v>
      </c>
      <c r="H54" s="15">
        <v>13.4</v>
      </c>
    </row>
    <row r="55" spans="1:12" ht="18.95" hidden="1" customHeight="1">
      <c r="A55" s="17" t="s">
        <v>11</v>
      </c>
      <c r="B55" s="204" t="s">
        <v>120</v>
      </c>
      <c r="C55" s="68" t="s">
        <v>121</v>
      </c>
      <c r="D55" s="19">
        <v>20</v>
      </c>
      <c r="E55" s="15">
        <v>18.28</v>
      </c>
      <c r="F55" s="15">
        <v>2.66</v>
      </c>
      <c r="G55" s="15">
        <v>0.63</v>
      </c>
      <c r="H55" s="15">
        <v>0.41</v>
      </c>
    </row>
    <row r="56" spans="1:12" ht="28.5">
      <c r="A56" s="208"/>
      <c r="B56" s="25" t="s">
        <v>122</v>
      </c>
      <c r="C56" s="68" t="s">
        <v>123</v>
      </c>
      <c r="D56" s="22">
        <v>100</v>
      </c>
      <c r="E56" s="15">
        <v>36.700000000000003</v>
      </c>
      <c r="F56" s="15">
        <v>7.9285714285714288</v>
      </c>
      <c r="G56" s="15">
        <v>5.7142857142857141E-2</v>
      </c>
      <c r="H56" s="15">
        <v>1.7571428571428571</v>
      </c>
    </row>
    <row r="57" spans="1:12" ht="28.5">
      <c r="A57" s="48"/>
      <c r="B57" s="21" t="s">
        <v>124</v>
      </c>
      <c r="C57" s="54" t="s">
        <v>125</v>
      </c>
      <c r="D57" s="22">
        <v>100</v>
      </c>
      <c r="E57" s="15">
        <v>70.599999999999994</v>
      </c>
      <c r="F57" s="15">
        <v>11.1</v>
      </c>
      <c r="G57" s="15">
        <v>1.45</v>
      </c>
      <c r="H57" s="15">
        <v>1.44</v>
      </c>
    </row>
    <row r="58" spans="1:12" ht="21" customHeight="1">
      <c r="A58" s="48"/>
      <c r="B58" s="21" t="s">
        <v>126</v>
      </c>
      <c r="C58" s="54" t="s">
        <v>127</v>
      </c>
      <c r="D58" s="22">
        <v>100</v>
      </c>
      <c r="E58" s="15">
        <v>48.2</v>
      </c>
      <c r="F58" s="15">
        <v>5.46</v>
      </c>
      <c r="G58" s="15">
        <v>2.17</v>
      </c>
      <c r="H58" s="15">
        <v>0.59</v>
      </c>
    </row>
    <row r="59" spans="1:12" ht="28.5" customHeight="1">
      <c r="A59" s="32"/>
      <c r="B59" s="57" t="s">
        <v>128</v>
      </c>
      <c r="C59" s="209" t="s">
        <v>129</v>
      </c>
      <c r="D59" s="22">
        <v>100</v>
      </c>
      <c r="E59" s="56">
        <v>47.7</v>
      </c>
      <c r="F59" s="56">
        <v>6.05</v>
      </c>
      <c r="G59" s="56">
        <v>0.36699999999999999</v>
      </c>
      <c r="H59" s="56">
        <v>3.03</v>
      </c>
    </row>
    <row r="60" spans="1:12" ht="30" customHeight="1">
      <c r="A60" s="20"/>
      <c r="B60" s="28" t="s">
        <v>20</v>
      </c>
      <c r="C60" s="29" t="s">
        <v>198</v>
      </c>
      <c r="D60" s="22">
        <v>10</v>
      </c>
      <c r="E60" s="15">
        <v>70.5</v>
      </c>
      <c r="F60" s="15">
        <v>0.06</v>
      </c>
      <c r="G60" s="15">
        <v>7.92</v>
      </c>
      <c r="H60" s="15">
        <v>0.02</v>
      </c>
    </row>
    <row r="61" spans="1:12" ht="35.1" customHeight="1">
      <c r="A61" s="32"/>
      <c r="B61" s="23" t="s">
        <v>21</v>
      </c>
      <c r="C61" s="68" t="s">
        <v>67</v>
      </c>
      <c r="D61" s="22">
        <v>10</v>
      </c>
      <c r="E61" s="15">
        <v>61.2</v>
      </c>
      <c r="F61" s="15">
        <v>0.15</v>
      </c>
      <c r="G61" s="15">
        <v>5.34</v>
      </c>
      <c r="H61" s="15">
        <v>2.5499999999999998</v>
      </c>
    </row>
    <row r="62" spans="1:12" ht="28.5" customHeight="1">
      <c r="A62" s="32"/>
      <c r="B62" s="23" t="s">
        <v>22</v>
      </c>
      <c r="C62" s="198"/>
      <c r="D62" s="22">
        <v>50</v>
      </c>
      <c r="E62" s="15">
        <v>115</v>
      </c>
      <c r="F62" s="15">
        <v>25.1</v>
      </c>
      <c r="G62" s="15">
        <v>0.83</v>
      </c>
      <c r="H62" s="15">
        <v>3.94</v>
      </c>
    </row>
    <row r="63" spans="1:12" ht="18" customHeight="1">
      <c r="A63" s="34" t="s">
        <v>23</v>
      </c>
      <c r="B63" s="23" t="s">
        <v>24</v>
      </c>
      <c r="C63" s="198"/>
      <c r="D63" s="22">
        <v>50</v>
      </c>
      <c r="E63" s="15"/>
      <c r="F63" s="15"/>
      <c r="G63" s="15"/>
      <c r="H63" s="15"/>
    </row>
    <row r="64" spans="1:12" ht="27.75" customHeight="1">
      <c r="A64" s="35"/>
      <c r="B64" s="21" t="s">
        <v>130</v>
      </c>
      <c r="C64" s="198"/>
      <c r="D64" s="22">
        <v>100</v>
      </c>
      <c r="E64" s="15">
        <v>48.8</v>
      </c>
      <c r="F64" s="15">
        <v>13.48</v>
      </c>
      <c r="G64" s="15">
        <v>0</v>
      </c>
      <c r="H64" s="15">
        <v>0</v>
      </c>
      <c r="I64" s="199"/>
      <c r="J64" s="199"/>
      <c r="K64" s="199"/>
      <c r="L64" s="199"/>
    </row>
    <row r="65" spans="1:8" ht="26.25" customHeight="1">
      <c r="A65" s="271" t="s">
        <v>34</v>
      </c>
      <c r="B65" s="252"/>
      <c r="C65" s="253"/>
      <c r="D65" s="69"/>
      <c r="E65" s="210">
        <f>SUM(E54:E64)</f>
        <v>790.9799999999999</v>
      </c>
      <c r="F65" s="210">
        <f>SUM(F54:F64)</f>
        <v>99.288571428571444</v>
      </c>
      <c r="G65" s="210">
        <f>SUM(G54:G64)</f>
        <v>30.664142857142853</v>
      </c>
      <c r="H65" s="210">
        <f>SUM(H54:H64)</f>
        <v>27.137142857142862</v>
      </c>
    </row>
    <row r="66" spans="1:8" ht="35.1" customHeight="1">
      <c r="A66" s="254" t="s">
        <v>62</v>
      </c>
      <c r="B66" s="255"/>
      <c r="C66" s="255"/>
      <c r="D66" s="256"/>
      <c r="E66" s="71">
        <f>AVERAGE(E20,E29,E42,E51,E65)</f>
        <v>755.40399999999988</v>
      </c>
      <c r="F66" s="72">
        <f>AVERAGE(F20,F29,F42,F51,F65)</f>
        <v>93.752714285714291</v>
      </c>
      <c r="G66" s="72">
        <f>AVERAGE(G20,G29,G42,G51,G65)</f>
        <v>28.732328571428571</v>
      </c>
      <c r="H66" s="72">
        <f>AVERAGE(H20,H29,H42,H51,H65)</f>
        <v>27.695928571428578</v>
      </c>
    </row>
    <row r="67" spans="1:8" ht="35.1" customHeight="1">
      <c r="A67" s="73"/>
      <c r="B67" s="63"/>
      <c r="C67" s="257" t="s">
        <v>63</v>
      </c>
      <c r="D67" s="258"/>
      <c r="E67" s="211"/>
      <c r="F67" s="212">
        <f>F66*4/E66*100</f>
        <v>49.643747867744572</v>
      </c>
      <c r="G67" s="212">
        <f>G66*9/E66*100</f>
        <v>34.232140304109741</v>
      </c>
      <c r="H67" s="212">
        <f>H66*4/E66*100</f>
        <v>14.665492145357229</v>
      </c>
    </row>
    <row r="68" spans="1:8" ht="35.1" customHeight="1">
      <c r="A68" s="213"/>
      <c r="B68" s="6"/>
      <c r="C68" s="295" t="s">
        <v>131</v>
      </c>
      <c r="D68" s="296"/>
      <c r="E68" s="211" t="s">
        <v>132</v>
      </c>
      <c r="F68" s="212" t="s">
        <v>133</v>
      </c>
      <c r="G68" s="212" t="s">
        <v>134</v>
      </c>
      <c r="H68" s="212" t="s">
        <v>135</v>
      </c>
    </row>
    <row r="69" spans="1:8" ht="23.25" customHeight="1">
      <c r="A69" s="297" t="s">
        <v>85</v>
      </c>
      <c r="B69" s="298"/>
      <c r="C69" s="298"/>
      <c r="D69" s="298"/>
      <c r="E69" s="298"/>
      <c r="F69" s="298"/>
      <c r="G69" s="298"/>
      <c r="H69" s="299"/>
    </row>
    <row r="70" spans="1:8" ht="18.95" customHeight="1">
      <c r="A70" s="300" t="s">
        <v>86</v>
      </c>
      <c r="B70" s="301"/>
      <c r="C70" s="301"/>
      <c r="D70" s="301"/>
      <c r="E70" s="301"/>
      <c r="F70" s="301"/>
      <c r="G70" s="301"/>
      <c r="H70" s="302"/>
    </row>
    <row r="71" spans="1:8" ht="15.75" customHeight="1">
      <c r="A71" s="286" t="s">
        <v>87</v>
      </c>
      <c r="B71" s="287"/>
      <c r="C71" s="287"/>
      <c r="D71" s="287"/>
      <c r="E71" s="287"/>
      <c r="F71" s="287"/>
      <c r="G71" s="287"/>
      <c r="H71" s="288"/>
    </row>
    <row r="72" spans="1:8" ht="18.95" customHeight="1">
      <c r="A72" s="289" t="s">
        <v>88</v>
      </c>
      <c r="B72" s="290"/>
      <c r="C72" s="290"/>
      <c r="D72" s="290"/>
      <c r="E72" s="290"/>
      <c r="F72" s="290"/>
      <c r="G72" s="290"/>
      <c r="H72" s="291"/>
    </row>
    <row r="73" spans="1:8" ht="18.95" customHeight="1">
      <c r="A73" s="289" t="s">
        <v>89</v>
      </c>
      <c r="B73" s="290"/>
      <c r="C73" s="290"/>
      <c r="D73" s="290"/>
      <c r="E73" s="290"/>
      <c r="F73" s="290"/>
      <c r="G73" s="290"/>
      <c r="H73" s="291"/>
    </row>
    <row r="74" spans="1:8" ht="30" customHeight="1">
      <c r="A74" s="292" t="s">
        <v>90</v>
      </c>
      <c r="B74" s="293"/>
      <c r="C74" s="293"/>
      <c r="D74" s="293"/>
      <c r="E74" s="293"/>
      <c r="F74" s="293"/>
      <c r="G74" s="293"/>
      <c r="H74" s="294"/>
    </row>
    <row r="75" spans="1:8" ht="18.95" customHeight="1">
      <c r="A75" s="283" t="s">
        <v>91</v>
      </c>
      <c r="B75" s="284"/>
      <c r="C75" s="284"/>
      <c r="D75" s="284"/>
      <c r="E75" s="284"/>
      <c r="F75" s="284"/>
      <c r="G75" s="284"/>
      <c r="H75" s="285"/>
    </row>
    <row r="76" spans="1:8" ht="18.95" customHeight="1">
      <c r="A76" s="214" t="s">
        <v>92</v>
      </c>
      <c r="B76" s="215" t="s">
        <v>93</v>
      </c>
      <c r="C76" s="217"/>
      <c r="D76" s="217"/>
      <c r="E76" s="218"/>
      <c r="F76" s="218"/>
      <c r="G76" s="218"/>
      <c r="H76" s="219"/>
    </row>
    <row r="77" spans="1:8" ht="18.95" customHeight="1">
      <c r="A77" s="216" t="s">
        <v>94</v>
      </c>
      <c r="B77" s="220" t="s">
        <v>95</v>
      </c>
      <c r="C77" s="221"/>
      <c r="D77" s="221"/>
      <c r="E77" s="222"/>
      <c r="F77" s="222"/>
      <c r="G77" s="222"/>
      <c r="H77" s="223"/>
    </row>
    <row r="78" spans="1:8" ht="18.95" customHeight="1">
      <c r="A78" s="224" t="s">
        <v>96</v>
      </c>
      <c r="B78" s="225" t="s">
        <v>97</v>
      </c>
      <c r="C78" s="226"/>
      <c r="D78" s="226"/>
      <c r="E78" s="227"/>
      <c r="F78" s="227"/>
      <c r="G78" s="227"/>
      <c r="H78" s="228"/>
    </row>
    <row r="79" spans="1:8" ht="18.95" customHeight="1">
      <c r="A79" s="283" t="s">
        <v>98</v>
      </c>
      <c r="B79" s="284"/>
      <c r="C79" s="284"/>
      <c r="D79" s="284"/>
      <c r="E79" s="284"/>
      <c r="F79" s="284"/>
      <c r="G79" s="284"/>
      <c r="H79" s="285"/>
    </row>
    <row r="80" spans="1:8" ht="18.95" hidden="1" customHeight="1">
      <c r="A80" s="281" t="s">
        <v>99</v>
      </c>
      <c r="B80" s="282"/>
      <c r="C80" s="206"/>
      <c r="D80" s="206"/>
      <c r="E80" s="206"/>
      <c r="F80" s="206"/>
      <c r="G80" s="206"/>
      <c r="H80" s="207"/>
    </row>
    <row r="81" spans="1:8" ht="18.95" customHeight="1">
      <c r="A81" s="281"/>
      <c r="B81" s="282"/>
      <c r="C81" s="206"/>
      <c r="D81" s="206"/>
      <c r="E81" s="206"/>
      <c r="F81" s="206"/>
      <c r="G81" s="206"/>
      <c r="H81" s="207"/>
    </row>
    <row r="82" spans="1:8" ht="18.95" customHeight="1"/>
    <row r="83" spans="1:8" ht="18.95" customHeight="1"/>
    <row r="84" spans="1:8" ht="18.95" customHeight="1"/>
    <row r="85" spans="1:8" ht="18.95" customHeight="1"/>
    <row r="88" spans="1:8">
      <c r="C88" s="229"/>
    </row>
  </sheetData>
  <mergeCells count="23">
    <mergeCell ref="A70:H70"/>
    <mergeCell ref="A51:C51"/>
    <mergeCell ref="A42:C42"/>
    <mergeCell ref="A29:C29"/>
    <mergeCell ref="A1:B5"/>
    <mergeCell ref="C1:C7"/>
    <mergeCell ref="D1:D7"/>
    <mergeCell ref="A6:B6"/>
    <mergeCell ref="A20:C20"/>
    <mergeCell ref="A21:H21"/>
    <mergeCell ref="A65:C65"/>
    <mergeCell ref="A66:D66"/>
    <mergeCell ref="C67:D67"/>
    <mergeCell ref="C68:D68"/>
    <mergeCell ref="A69:H69"/>
    <mergeCell ref="A81:B81"/>
    <mergeCell ref="A79:H79"/>
    <mergeCell ref="A80:B80"/>
    <mergeCell ref="A71:H71"/>
    <mergeCell ref="A72:H72"/>
    <mergeCell ref="A73:H73"/>
    <mergeCell ref="A74:H74"/>
    <mergeCell ref="A75:H7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ECC4-9520-4065-BE7E-A589DA975319}">
  <dimension ref="A1:W75"/>
  <sheetViews>
    <sheetView workbookViewId="0">
      <selection activeCell="I10" sqref="I10"/>
    </sheetView>
  </sheetViews>
  <sheetFormatPr defaultColWidth="10.5703125" defaultRowHeight="12.75"/>
  <cols>
    <col min="1" max="1" width="12.140625" style="91" customWidth="1"/>
    <col min="2" max="2" width="34.42578125" style="91" customWidth="1"/>
    <col min="3" max="3" width="38.85546875" style="91" customWidth="1"/>
    <col min="4" max="4" width="11.7109375" style="91" customWidth="1"/>
    <col min="5" max="5" width="14.28515625" style="91" customWidth="1"/>
    <col min="6" max="6" width="15.140625" style="91" customWidth="1"/>
    <col min="7" max="7" width="13.140625" style="91" customWidth="1"/>
    <col min="8" max="8" width="11" style="91" customWidth="1"/>
    <col min="9" max="16384" width="10.5703125" style="91"/>
  </cols>
  <sheetData>
    <row r="1" spans="1:23" ht="10.5" customHeight="1">
      <c r="A1" s="320"/>
      <c r="B1" s="320"/>
      <c r="C1" s="321"/>
      <c r="D1" s="321"/>
    </row>
    <row r="2" spans="1:23">
      <c r="A2" s="323" t="s">
        <v>0</v>
      </c>
      <c r="B2" s="323"/>
      <c r="C2" s="321"/>
      <c r="D2" s="321"/>
    </row>
    <row r="3" spans="1:23">
      <c r="A3" s="92" t="s">
        <v>139</v>
      </c>
      <c r="B3" s="156" t="s">
        <v>199</v>
      </c>
      <c r="C3" s="322"/>
      <c r="D3" s="322"/>
      <c r="E3" s="93"/>
    </row>
    <row r="4" spans="1:23" s="97" customFormat="1" ht="36" customHeight="1">
      <c r="A4" s="130" t="s">
        <v>2</v>
      </c>
      <c r="B4" s="95" t="s">
        <v>3</v>
      </c>
      <c r="C4" s="94" t="s">
        <v>4</v>
      </c>
      <c r="D4" s="96" t="s">
        <v>5</v>
      </c>
      <c r="E4" s="96" t="s">
        <v>6</v>
      </c>
      <c r="F4" s="96" t="s">
        <v>7</v>
      </c>
      <c r="G4" s="96" t="s">
        <v>8</v>
      </c>
      <c r="H4" s="96" t="s">
        <v>9</v>
      </c>
    </row>
    <row r="5" spans="1:23" ht="76.5">
      <c r="A5" s="157"/>
      <c r="B5" s="137" t="s">
        <v>140</v>
      </c>
      <c r="C5" s="158" t="s">
        <v>175</v>
      </c>
      <c r="D5" s="99">
        <v>140</v>
      </c>
      <c r="E5" s="99">
        <v>84.9</v>
      </c>
      <c r="F5" s="99">
        <v>5.87</v>
      </c>
      <c r="G5" s="99">
        <v>3.65</v>
      </c>
      <c r="H5" s="99">
        <v>6.65</v>
      </c>
    </row>
    <row r="6" spans="1:23" ht="76.5" hidden="1">
      <c r="A6" s="134" t="s">
        <v>11</v>
      </c>
      <c r="B6" s="137" t="s">
        <v>141</v>
      </c>
      <c r="C6" s="101" t="s">
        <v>176</v>
      </c>
      <c r="D6" s="100">
        <v>20</v>
      </c>
      <c r="E6" s="99">
        <v>8.48</v>
      </c>
      <c r="F6" s="99">
        <v>0.81200000000000006</v>
      </c>
      <c r="G6" s="99">
        <v>0.36</v>
      </c>
      <c r="H6" s="99">
        <v>0.38</v>
      </c>
    </row>
    <row r="7" spans="1:23" ht="35.1" customHeight="1">
      <c r="A7" s="144"/>
      <c r="B7" s="135" t="s">
        <v>16</v>
      </c>
      <c r="C7" s="102" t="s">
        <v>177</v>
      </c>
      <c r="D7" s="103">
        <v>100</v>
      </c>
      <c r="E7" s="99">
        <v>151.25</v>
      </c>
      <c r="F7" s="99">
        <v>26.25</v>
      </c>
      <c r="G7" s="99">
        <v>2.5750000000000002</v>
      </c>
      <c r="H7" s="99">
        <v>4.5625</v>
      </c>
    </row>
    <row r="8" spans="1:23" ht="18.75" customHeight="1">
      <c r="A8" s="144"/>
      <c r="B8" s="148" t="s">
        <v>40</v>
      </c>
      <c r="C8" s="106" t="s">
        <v>41</v>
      </c>
      <c r="D8" s="103">
        <v>100</v>
      </c>
      <c r="E8" s="99">
        <v>128.75</v>
      </c>
      <c r="F8" s="99">
        <v>28.625</v>
      </c>
      <c r="G8" s="99">
        <v>0.26250000000000001</v>
      </c>
      <c r="H8" s="99">
        <v>2.5</v>
      </c>
    </row>
    <row r="9" spans="1:23" ht="21" customHeight="1">
      <c r="A9" s="144"/>
      <c r="B9" s="135" t="s">
        <v>142</v>
      </c>
      <c r="C9" s="105" t="s">
        <v>143</v>
      </c>
      <c r="D9" s="103">
        <v>100</v>
      </c>
      <c r="E9" s="99">
        <v>54.3</v>
      </c>
      <c r="F9" s="99">
        <v>8.8800000000000008</v>
      </c>
      <c r="G9" s="99">
        <v>1.32</v>
      </c>
      <c r="H9" s="99">
        <v>0.59</v>
      </c>
    </row>
    <row r="10" spans="1:23" ht="24" customHeight="1">
      <c r="A10" s="144"/>
      <c r="B10" s="148" t="s">
        <v>144</v>
      </c>
      <c r="C10" s="105" t="s">
        <v>144</v>
      </c>
      <c r="D10" s="103">
        <v>100</v>
      </c>
      <c r="E10" s="99">
        <v>46.3</v>
      </c>
      <c r="F10" s="99">
        <v>6.46</v>
      </c>
      <c r="G10" s="99">
        <v>0.6</v>
      </c>
      <c r="H10" s="99">
        <v>2.1</v>
      </c>
    </row>
    <row r="11" spans="1:23" ht="36" customHeight="1">
      <c r="A11" s="144"/>
      <c r="B11" s="147" t="s">
        <v>20</v>
      </c>
      <c r="C11" s="98" t="s">
        <v>136</v>
      </c>
      <c r="D11" s="103">
        <v>10</v>
      </c>
      <c r="E11" s="99">
        <v>70.5</v>
      </c>
      <c r="F11" s="99">
        <v>0.06</v>
      </c>
      <c r="G11" s="99">
        <v>7.92</v>
      </c>
      <c r="H11" s="99">
        <v>0.02</v>
      </c>
      <c r="I11" s="108"/>
      <c r="J11" s="108"/>
      <c r="K11" s="109"/>
      <c r="L11" s="109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</row>
    <row r="12" spans="1:23" ht="30" customHeight="1">
      <c r="A12" s="138"/>
      <c r="B12" s="135" t="s">
        <v>21</v>
      </c>
      <c r="C12" s="104" t="s">
        <v>137</v>
      </c>
      <c r="D12" s="103">
        <v>10</v>
      </c>
      <c r="E12" s="99">
        <v>61.2</v>
      </c>
      <c r="F12" s="99">
        <v>0.15</v>
      </c>
      <c r="G12" s="99">
        <v>5.34</v>
      </c>
      <c r="H12" s="99">
        <v>2.5499999999999998</v>
      </c>
      <c r="I12" s="108"/>
      <c r="J12" s="108"/>
      <c r="K12" s="109"/>
      <c r="L12" s="109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</row>
    <row r="13" spans="1:23" ht="20.25" customHeight="1">
      <c r="A13" s="138"/>
      <c r="B13" s="135" t="s">
        <v>22</v>
      </c>
      <c r="C13" s="104"/>
      <c r="D13" s="103">
        <v>50</v>
      </c>
      <c r="E13" s="99">
        <v>115</v>
      </c>
      <c r="F13" s="99">
        <v>25.1</v>
      </c>
      <c r="G13" s="99">
        <v>0.83</v>
      </c>
      <c r="H13" s="99">
        <v>3.94</v>
      </c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</row>
    <row r="14" spans="1:23" ht="19.5" customHeight="1">
      <c r="A14" s="141" t="s">
        <v>23</v>
      </c>
      <c r="B14" s="135" t="s">
        <v>24</v>
      </c>
      <c r="C14" s="104"/>
      <c r="D14" s="103">
        <v>50</v>
      </c>
      <c r="E14" s="99"/>
      <c r="F14" s="99"/>
      <c r="G14" s="99"/>
      <c r="H14" s="99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</row>
    <row r="15" spans="1:23" ht="24" customHeight="1">
      <c r="A15" s="142"/>
      <c r="B15" s="145" t="s">
        <v>25</v>
      </c>
      <c r="C15" s="107"/>
      <c r="D15" s="103">
        <v>100</v>
      </c>
      <c r="E15" s="99">
        <v>40</v>
      </c>
      <c r="F15" s="99">
        <v>9.24</v>
      </c>
      <c r="G15" s="99">
        <v>0</v>
      </c>
      <c r="H15" s="99">
        <v>0.3</v>
      </c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</row>
    <row r="16" spans="1:23" s="97" customFormat="1" ht="18.95" customHeight="1">
      <c r="A16" s="317" t="s">
        <v>34</v>
      </c>
      <c r="B16" s="318"/>
      <c r="C16" s="319"/>
      <c r="D16" s="111"/>
      <c r="E16" s="159">
        <f>SUM(E5:E15)</f>
        <v>760.68000000000006</v>
      </c>
      <c r="F16" s="159">
        <f>SUM(F5:F15)</f>
        <v>111.44699999999999</v>
      </c>
      <c r="G16" s="159">
        <f>SUM(G5:G15)</f>
        <v>22.857499999999998</v>
      </c>
      <c r="H16" s="159">
        <f>SUM(H5:H15)</f>
        <v>23.592500000000005</v>
      </c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</row>
    <row r="17" spans="1:23" ht="38.25" customHeight="1">
      <c r="A17" s="130" t="s">
        <v>26</v>
      </c>
      <c r="B17" s="94" t="s">
        <v>3</v>
      </c>
      <c r="C17" s="94" t="s">
        <v>4</v>
      </c>
      <c r="D17" s="96" t="s">
        <v>5</v>
      </c>
      <c r="E17" s="96" t="s">
        <v>6</v>
      </c>
      <c r="F17" s="96" t="s">
        <v>7</v>
      </c>
      <c r="G17" s="96" t="s">
        <v>8</v>
      </c>
      <c r="H17" s="96" t="s">
        <v>9</v>
      </c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</row>
    <row r="18" spans="1:23" ht="35.1" customHeight="1">
      <c r="A18" s="131"/>
      <c r="B18" s="132" t="s">
        <v>145</v>
      </c>
      <c r="C18" s="133" t="s">
        <v>178</v>
      </c>
      <c r="D18" s="99">
        <v>250</v>
      </c>
      <c r="E18" s="99">
        <v>208</v>
      </c>
      <c r="F18" s="99">
        <v>17.7</v>
      </c>
      <c r="G18" s="99">
        <v>9.2200000000000006</v>
      </c>
      <c r="H18" s="99">
        <v>12</v>
      </c>
      <c r="I18" s="108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</row>
    <row r="19" spans="1:23" ht="35.1" hidden="1" customHeight="1">
      <c r="A19" s="134" t="s">
        <v>11</v>
      </c>
      <c r="B19" s="132" t="s">
        <v>146</v>
      </c>
      <c r="C19" s="133" t="s">
        <v>147</v>
      </c>
      <c r="D19" s="100">
        <v>30</v>
      </c>
      <c r="E19" s="99">
        <v>29.52</v>
      </c>
      <c r="F19" s="99">
        <v>3.69</v>
      </c>
      <c r="G19" s="99">
        <v>1.1299999999999999</v>
      </c>
      <c r="H19" s="99">
        <v>0.81</v>
      </c>
      <c r="I19" s="108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</row>
    <row r="20" spans="1:23" ht="31.5" customHeight="1">
      <c r="A20" s="136"/>
      <c r="B20" s="135" t="s">
        <v>148</v>
      </c>
      <c r="C20" s="133" t="s">
        <v>179</v>
      </c>
      <c r="D20" s="103">
        <v>160</v>
      </c>
      <c r="E20" s="99">
        <v>200</v>
      </c>
      <c r="F20" s="99">
        <v>33.799999999999997</v>
      </c>
      <c r="G20" s="99">
        <v>4.57</v>
      </c>
      <c r="H20" s="99">
        <v>5.34</v>
      </c>
      <c r="I20" s="108"/>
    </row>
    <row r="21" spans="1:23" ht="21.75" customHeight="1">
      <c r="A21" s="138"/>
      <c r="B21" s="135" t="s">
        <v>22</v>
      </c>
      <c r="C21" s="104"/>
      <c r="D21" s="103">
        <v>50</v>
      </c>
      <c r="E21" s="99">
        <v>115</v>
      </c>
      <c r="F21" s="99">
        <v>25.1</v>
      </c>
      <c r="G21" s="99">
        <v>0.83</v>
      </c>
      <c r="H21" s="99">
        <v>3.94</v>
      </c>
      <c r="L21" s="139"/>
      <c r="M21" s="140"/>
      <c r="N21" s="140"/>
      <c r="O21" s="140"/>
      <c r="P21" s="140"/>
      <c r="Q21" s="140"/>
    </row>
    <row r="22" spans="1:23" ht="21.75" customHeight="1">
      <c r="A22" s="141" t="s">
        <v>23</v>
      </c>
      <c r="B22" s="135" t="s">
        <v>24</v>
      </c>
      <c r="C22" s="104"/>
      <c r="D22" s="103">
        <v>50</v>
      </c>
      <c r="E22" s="99"/>
      <c r="F22" s="99"/>
      <c r="G22" s="99"/>
      <c r="H22" s="99"/>
      <c r="O22" s="110"/>
      <c r="P22" s="110"/>
      <c r="Q22" s="110"/>
      <c r="R22" s="110"/>
      <c r="S22" s="110"/>
      <c r="T22" s="110"/>
      <c r="U22" s="110"/>
      <c r="V22" s="110"/>
    </row>
    <row r="23" spans="1:23" ht="18.75" customHeight="1">
      <c r="A23" s="142" t="s">
        <v>23</v>
      </c>
      <c r="B23" s="135" t="s">
        <v>149</v>
      </c>
      <c r="C23" s="104"/>
      <c r="D23" s="103">
        <v>100</v>
      </c>
      <c r="E23" s="99">
        <v>29.9</v>
      </c>
      <c r="F23" s="99">
        <v>4.59</v>
      </c>
      <c r="G23" s="99">
        <v>0.15</v>
      </c>
      <c r="H23" s="99">
        <v>1.35</v>
      </c>
      <c r="O23" s="110"/>
      <c r="P23" s="110"/>
      <c r="Q23" s="110"/>
      <c r="R23" s="110"/>
      <c r="S23" s="110"/>
      <c r="T23" s="110"/>
      <c r="U23" s="110"/>
      <c r="V23" s="110"/>
    </row>
    <row r="24" spans="1:23" s="97" customFormat="1" ht="18.95" customHeight="1">
      <c r="A24" s="317" t="s">
        <v>34</v>
      </c>
      <c r="B24" s="318"/>
      <c r="C24" s="319"/>
      <c r="D24" s="111"/>
      <c r="E24" s="159">
        <f>SUM(E18:E23)</f>
        <v>582.41999999999996</v>
      </c>
      <c r="F24" s="159">
        <f>SUM(F18:F23)</f>
        <v>84.88</v>
      </c>
      <c r="G24" s="159">
        <f>SUM(G18:G23)</f>
        <v>15.900000000000002</v>
      </c>
      <c r="H24" s="159">
        <f>SUM(H18:H23)</f>
        <v>23.44</v>
      </c>
      <c r="O24" s="112"/>
      <c r="P24" s="112"/>
      <c r="Q24" s="112"/>
      <c r="R24" s="112"/>
      <c r="S24" s="112"/>
      <c r="T24" s="112"/>
      <c r="U24" s="112"/>
      <c r="V24" s="112"/>
    </row>
    <row r="25" spans="1:23" ht="36" customHeight="1">
      <c r="A25" s="130" t="s">
        <v>35</v>
      </c>
      <c r="B25" s="94" t="s">
        <v>3</v>
      </c>
      <c r="C25" s="94" t="s">
        <v>4</v>
      </c>
      <c r="D25" s="96" t="s">
        <v>5</v>
      </c>
      <c r="E25" s="96" t="s">
        <v>6</v>
      </c>
      <c r="F25" s="96" t="s">
        <v>7</v>
      </c>
      <c r="G25" s="96" t="s">
        <v>8</v>
      </c>
      <c r="H25" s="96" t="s">
        <v>9</v>
      </c>
      <c r="O25" s="110"/>
      <c r="P25" s="110"/>
      <c r="Q25" s="110"/>
      <c r="R25" s="110"/>
      <c r="S25" s="110"/>
      <c r="T25" s="110"/>
      <c r="U25" s="110"/>
      <c r="V25" s="110"/>
    </row>
    <row r="26" spans="1:23" s="97" customFormat="1" ht="30.75" customHeight="1">
      <c r="A26" s="131"/>
      <c r="B26" s="160" t="s">
        <v>150</v>
      </c>
      <c r="C26" s="161" t="s">
        <v>180</v>
      </c>
      <c r="D26" s="99">
        <v>140</v>
      </c>
      <c r="E26" s="99">
        <v>237</v>
      </c>
      <c r="F26" s="99">
        <v>9.6300000000000008</v>
      </c>
      <c r="G26" s="99">
        <v>16.3</v>
      </c>
      <c r="H26" s="99">
        <v>12.7</v>
      </c>
      <c r="J26" s="112"/>
      <c r="K26" s="112"/>
      <c r="L26" s="112"/>
      <c r="M26" s="112"/>
      <c r="N26" s="112"/>
      <c r="O26" s="112"/>
      <c r="P26" s="143"/>
      <c r="Q26" s="143"/>
      <c r="R26" s="143"/>
      <c r="S26" s="143"/>
      <c r="T26" s="112"/>
      <c r="U26" s="112"/>
      <c r="V26" s="112"/>
    </row>
    <row r="27" spans="1:23" s="97" customFormat="1" ht="35.1" hidden="1" customHeight="1">
      <c r="A27" s="134" t="s">
        <v>11</v>
      </c>
      <c r="B27" s="160" t="s">
        <v>151</v>
      </c>
      <c r="C27" s="101" t="s">
        <v>152</v>
      </c>
      <c r="D27" s="100">
        <v>20</v>
      </c>
      <c r="E27" s="99">
        <v>15.5</v>
      </c>
      <c r="F27" s="99">
        <v>1.19</v>
      </c>
      <c r="G27" s="99">
        <v>0.77</v>
      </c>
      <c r="H27" s="99">
        <v>0.62</v>
      </c>
      <c r="J27" s="112"/>
      <c r="K27" s="112"/>
      <c r="L27" s="112"/>
      <c r="M27" s="112"/>
      <c r="N27" s="112"/>
      <c r="O27" s="112"/>
      <c r="P27" s="143"/>
      <c r="Q27" s="143"/>
      <c r="R27" s="143"/>
      <c r="S27" s="143"/>
      <c r="T27" s="112"/>
      <c r="U27" s="112"/>
      <c r="V27" s="112"/>
    </row>
    <row r="28" spans="1:23" s="97" customFormat="1" ht="23.25" customHeight="1">
      <c r="A28" s="136"/>
      <c r="B28" s="160" t="s">
        <v>39</v>
      </c>
      <c r="C28" s="162" t="s">
        <v>153</v>
      </c>
      <c r="D28" s="103">
        <v>100</v>
      </c>
      <c r="E28" s="99">
        <v>87.6</v>
      </c>
      <c r="F28" s="99">
        <v>13.3</v>
      </c>
      <c r="G28" s="99">
        <v>2.57</v>
      </c>
      <c r="H28" s="99">
        <v>2.4500000000000002</v>
      </c>
      <c r="J28" s="112"/>
      <c r="K28" s="112"/>
      <c r="L28" s="112"/>
      <c r="M28" s="112"/>
      <c r="N28" s="112"/>
      <c r="O28" s="112"/>
      <c r="P28" s="143"/>
      <c r="Q28" s="143"/>
      <c r="R28" s="143"/>
      <c r="S28" s="143"/>
      <c r="T28" s="112"/>
      <c r="U28" s="112"/>
      <c r="V28" s="112"/>
    </row>
    <row r="29" spans="1:23" s="97" customFormat="1" ht="24" customHeight="1">
      <c r="A29" s="136"/>
      <c r="B29" s="145" t="s">
        <v>14</v>
      </c>
      <c r="C29" s="101" t="s">
        <v>154</v>
      </c>
      <c r="D29" s="103">
        <v>100</v>
      </c>
      <c r="E29" s="99">
        <v>88</v>
      </c>
      <c r="F29" s="99">
        <v>16.899999999999999</v>
      </c>
      <c r="G29" s="99">
        <v>0.62</v>
      </c>
      <c r="H29" s="99">
        <v>3.02</v>
      </c>
      <c r="J29" s="112"/>
      <c r="K29" s="112"/>
      <c r="L29" s="112"/>
      <c r="M29" s="112"/>
      <c r="N29" s="112"/>
      <c r="O29" s="112"/>
      <c r="P29" s="143"/>
      <c r="Q29" s="143"/>
      <c r="R29" s="143"/>
      <c r="S29" s="143"/>
      <c r="T29" s="112"/>
      <c r="U29" s="112"/>
      <c r="V29" s="112"/>
    </row>
    <row r="30" spans="1:23" ht="20.25" customHeight="1">
      <c r="A30" s="144"/>
      <c r="B30" s="160" t="s">
        <v>155</v>
      </c>
      <c r="C30" s="104" t="s">
        <v>156</v>
      </c>
      <c r="D30" s="103">
        <v>100</v>
      </c>
      <c r="E30" s="99">
        <v>41.6</v>
      </c>
      <c r="F30" s="99">
        <v>7.1</v>
      </c>
      <c r="G30" s="99">
        <v>0.25</v>
      </c>
      <c r="H30" s="99">
        <v>1.49</v>
      </c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</row>
    <row r="31" spans="1:23" ht="22.5" customHeight="1">
      <c r="A31" s="144"/>
      <c r="B31" s="146" t="s">
        <v>157</v>
      </c>
      <c r="C31" s="104" t="s">
        <v>157</v>
      </c>
      <c r="D31" s="103">
        <v>100</v>
      </c>
      <c r="E31" s="99">
        <v>85.1</v>
      </c>
      <c r="F31" s="99">
        <v>13.1</v>
      </c>
      <c r="G31" s="99">
        <v>0.78</v>
      </c>
      <c r="H31" s="99">
        <v>5.0199999999999996</v>
      </c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</row>
    <row r="32" spans="1:23" ht="33.75" customHeight="1">
      <c r="A32" s="144"/>
      <c r="B32" s="147" t="s">
        <v>20</v>
      </c>
      <c r="C32" s="98" t="s">
        <v>136</v>
      </c>
      <c r="D32" s="103">
        <v>10</v>
      </c>
      <c r="E32" s="99">
        <v>70.5</v>
      </c>
      <c r="F32" s="99">
        <v>0.06</v>
      </c>
      <c r="G32" s="99">
        <v>7.92</v>
      </c>
      <c r="H32" s="99">
        <v>0.02</v>
      </c>
    </row>
    <row r="33" spans="1:15" ht="32.25" customHeight="1">
      <c r="A33" s="138"/>
      <c r="B33" s="135" t="s">
        <v>21</v>
      </c>
      <c r="C33" s="163" t="s">
        <v>138</v>
      </c>
      <c r="D33" s="103">
        <v>10</v>
      </c>
      <c r="E33" s="99">
        <v>61.2</v>
      </c>
      <c r="F33" s="99">
        <v>0.15</v>
      </c>
      <c r="G33" s="99">
        <v>5.34</v>
      </c>
      <c r="H33" s="99">
        <v>2.5499999999999998</v>
      </c>
    </row>
    <row r="34" spans="1:15" ht="25.5" customHeight="1">
      <c r="A34" s="138"/>
      <c r="B34" s="135" t="s">
        <v>22</v>
      </c>
      <c r="C34" s="104"/>
      <c r="D34" s="103">
        <v>50</v>
      </c>
      <c r="E34" s="99">
        <v>115</v>
      </c>
      <c r="F34" s="99">
        <v>25.1</v>
      </c>
      <c r="G34" s="99">
        <v>0.83</v>
      </c>
      <c r="H34" s="99">
        <v>3.94</v>
      </c>
    </row>
    <row r="35" spans="1:15" ht="19.5" customHeight="1">
      <c r="A35" s="141" t="s">
        <v>23</v>
      </c>
      <c r="B35" s="135" t="s">
        <v>24</v>
      </c>
      <c r="C35" s="104"/>
      <c r="D35" s="103">
        <v>50</v>
      </c>
      <c r="E35" s="99"/>
      <c r="F35" s="99"/>
      <c r="G35" s="99"/>
      <c r="H35" s="99"/>
    </row>
    <row r="36" spans="1:15" ht="25.5" customHeight="1">
      <c r="A36" s="142" t="s">
        <v>23</v>
      </c>
      <c r="B36" s="164" t="s">
        <v>46</v>
      </c>
      <c r="C36" s="104"/>
      <c r="D36" s="103">
        <v>100</v>
      </c>
      <c r="E36" s="99">
        <v>48.8</v>
      </c>
      <c r="F36" s="99">
        <v>13.48</v>
      </c>
      <c r="G36" s="99">
        <v>0</v>
      </c>
      <c r="H36" s="99">
        <v>0</v>
      </c>
    </row>
    <row r="37" spans="1:15" s="97" customFormat="1" ht="18.95" customHeight="1">
      <c r="A37" s="317" t="s">
        <v>34</v>
      </c>
      <c r="B37" s="318"/>
      <c r="C37" s="319"/>
      <c r="D37" s="165"/>
      <c r="E37" s="150">
        <f>SUM(E26:E36)</f>
        <v>850.30000000000007</v>
      </c>
      <c r="F37" s="150">
        <f>SUM(F26:F36)</f>
        <v>100.01</v>
      </c>
      <c r="G37" s="150">
        <f>SUM(G26:G36)</f>
        <v>35.379999999999995</v>
      </c>
      <c r="H37" s="150">
        <f>SUM(H26:H36)</f>
        <v>31.81</v>
      </c>
      <c r="J37" s="139"/>
      <c r="K37" s="140"/>
      <c r="L37" s="140"/>
      <c r="M37" s="140"/>
      <c r="N37" s="140"/>
      <c r="O37" s="140"/>
    </row>
    <row r="38" spans="1:15" ht="35.25" customHeight="1">
      <c r="A38" s="130" t="s">
        <v>47</v>
      </c>
      <c r="B38" s="94" t="s">
        <v>3</v>
      </c>
      <c r="C38" s="94" t="s">
        <v>4</v>
      </c>
      <c r="D38" s="96" t="s">
        <v>5</v>
      </c>
      <c r="E38" s="96" t="s">
        <v>6</v>
      </c>
      <c r="F38" s="96" t="s">
        <v>7</v>
      </c>
      <c r="G38" s="96" t="s">
        <v>8</v>
      </c>
      <c r="H38" s="96" t="s">
        <v>9</v>
      </c>
    </row>
    <row r="39" spans="1:15" ht="35.1" customHeight="1">
      <c r="A39" s="131"/>
      <c r="B39" s="160" t="s">
        <v>158</v>
      </c>
      <c r="C39" s="158" t="s">
        <v>181</v>
      </c>
      <c r="D39" s="99">
        <v>250</v>
      </c>
      <c r="E39" s="99">
        <v>199</v>
      </c>
      <c r="F39" s="99">
        <v>17.899999999999999</v>
      </c>
      <c r="G39" s="99">
        <v>8.75</v>
      </c>
      <c r="H39" s="99">
        <v>11.1</v>
      </c>
    </row>
    <row r="40" spans="1:15" ht="35.1" hidden="1" customHeight="1">
      <c r="A40" s="134" t="s">
        <v>11</v>
      </c>
      <c r="B40" s="160" t="s">
        <v>159</v>
      </c>
      <c r="C40" s="158" t="s">
        <v>182</v>
      </c>
      <c r="D40" s="100">
        <v>30</v>
      </c>
      <c r="E40" s="99">
        <v>21.8</v>
      </c>
      <c r="F40" s="99">
        <v>3.08</v>
      </c>
      <c r="G40" s="99">
        <v>0.67</v>
      </c>
      <c r="H40" s="99">
        <v>0.61299999999999999</v>
      </c>
    </row>
    <row r="41" spans="1:15" ht="38.25">
      <c r="A41" s="136"/>
      <c r="B41" s="166" t="s">
        <v>160</v>
      </c>
      <c r="C41" s="167" t="s">
        <v>183</v>
      </c>
      <c r="D41" s="168">
        <v>40</v>
      </c>
      <c r="E41" s="168">
        <v>132.94</v>
      </c>
      <c r="F41" s="168">
        <v>18.82</v>
      </c>
      <c r="G41" s="168">
        <v>5.29</v>
      </c>
      <c r="H41" s="168">
        <v>2.0699999999999998</v>
      </c>
    </row>
    <row r="42" spans="1:15" ht="25.5" customHeight="1">
      <c r="A42" s="138"/>
      <c r="B42" s="135" t="s">
        <v>22</v>
      </c>
      <c r="C42" s="104"/>
      <c r="D42" s="103">
        <v>50</v>
      </c>
      <c r="E42" s="99">
        <v>115</v>
      </c>
      <c r="F42" s="99">
        <v>25.1</v>
      </c>
      <c r="G42" s="99">
        <v>0.83</v>
      </c>
      <c r="H42" s="99">
        <v>3.94</v>
      </c>
    </row>
    <row r="43" spans="1:15" ht="21" customHeight="1">
      <c r="A43" s="141" t="s">
        <v>23</v>
      </c>
      <c r="B43" s="135" t="s">
        <v>24</v>
      </c>
      <c r="C43" s="104"/>
      <c r="D43" s="103">
        <v>50</v>
      </c>
      <c r="E43" s="99"/>
      <c r="F43" s="99"/>
      <c r="G43" s="99"/>
      <c r="H43" s="99"/>
    </row>
    <row r="44" spans="1:15" ht="19.5" customHeight="1">
      <c r="A44" s="142" t="s">
        <v>23</v>
      </c>
      <c r="B44" s="135" t="s">
        <v>104</v>
      </c>
      <c r="C44" s="104"/>
      <c r="D44" s="103">
        <v>100</v>
      </c>
      <c r="E44" s="99">
        <v>32.4</v>
      </c>
      <c r="F44" s="99">
        <v>5.6</v>
      </c>
      <c r="G44" s="99">
        <v>0.2</v>
      </c>
      <c r="H44" s="99">
        <v>0.6</v>
      </c>
    </row>
    <row r="45" spans="1:15" ht="18.95" customHeight="1">
      <c r="A45" s="317" t="s">
        <v>34</v>
      </c>
      <c r="B45" s="318"/>
      <c r="C45" s="319"/>
      <c r="D45" s="169"/>
      <c r="E45" s="170">
        <f>SUM(E39:E44)</f>
        <v>501.14</v>
      </c>
      <c r="F45" s="170">
        <f>SUM(F39:F44)</f>
        <v>70.5</v>
      </c>
      <c r="G45" s="170">
        <f>SUM(G39:G44)</f>
        <v>15.74</v>
      </c>
      <c r="H45" s="170">
        <f>SUM(H39:H44)</f>
        <v>18.323</v>
      </c>
    </row>
    <row r="46" spans="1:15" ht="33" customHeight="1">
      <c r="A46" s="94" t="s">
        <v>52</v>
      </c>
      <c r="B46" s="94" t="s">
        <v>3</v>
      </c>
      <c r="C46" s="94" t="s">
        <v>4</v>
      </c>
      <c r="D46" s="96" t="s">
        <v>5</v>
      </c>
      <c r="E46" s="96" t="s">
        <v>6</v>
      </c>
      <c r="F46" s="96" t="s">
        <v>7</v>
      </c>
      <c r="G46" s="96" t="s">
        <v>8</v>
      </c>
      <c r="H46" s="96" t="s">
        <v>9</v>
      </c>
    </row>
    <row r="47" spans="1:15" ht="23.25" customHeight="1">
      <c r="A47" s="236"/>
      <c r="B47" s="171" t="s">
        <v>161</v>
      </c>
      <c r="C47" s="172"/>
      <c r="D47" s="173">
        <v>50</v>
      </c>
      <c r="E47" s="99">
        <v>190</v>
      </c>
      <c r="F47" s="99">
        <v>13.2</v>
      </c>
      <c r="G47" s="99">
        <v>10.6</v>
      </c>
      <c r="H47" s="99">
        <v>9.59</v>
      </c>
    </row>
    <row r="48" spans="1:15" ht="35.1" hidden="1" customHeight="1">
      <c r="A48" s="236" t="s">
        <v>11</v>
      </c>
      <c r="B48" s="174" t="s">
        <v>162</v>
      </c>
      <c r="C48" s="167" t="s">
        <v>184</v>
      </c>
      <c r="D48" s="175">
        <v>100</v>
      </c>
      <c r="E48" s="99">
        <v>136.19999999999999</v>
      </c>
      <c r="F48" s="99">
        <v>13.26</v>
      </c>
      <c r="G48" s="99">
        <v>4.9800000000000004</v>
      </c>
      <c r="H48" s="99">
        <v>5.4</v>
      </c>
    </row>
    <row r="49" spans="1:20" ht="21.75" customHeight="1">
      <c r="A49" s="306"/>
      <c r="B49" s="176" t="s">
        <v>163</v>
      </c>
      <c r="C49" s="177"/>
      <c r="D49" s="178">
        <v>100</v>
      </c>
      <c r="E49" s="179">
        <v>72.571428571428569</v>
      </c>
      <c r="F49" s="179">
        <v>15.428571428571431</v>
      </c>
      <c r="G49" s="179">
        <v>0.1</v>
      </c>
      <c r="H49" s="179">
        <v>1.9000000000000001</v>
      </c>
    </row>
    <row r="50" spans="1:20" ht="27" customHeight="1">
      <c r="A50" s="306"/>
      <c r="B50" s="174" t="s">
        <v>164</v>
      </c>
      <c r="C50" s="180" t="s">
        <v>165</v>
      </c>
      <c r="D50" s="175">
        <v>100</v>
      </c>
      <c r="E50" s="99">
        <v>57.2</v>
      </c>
      <c r="F50" s="99">
        <v>5.54</v>
      </c>
      <c r="G50" s="99">
        <v>3.18</v>
      </c>
      <c r="H50" s="99">
        <v>0.873</v>
      </c>
      <c r="I50" s="108"/>
      <c r="J50" s="108"/>
      <c r="K50" s="108"/>
      <c r="L50" s="108"/>
    </row>
    <row r="51" spans="1:20" ht="24" customHeight="1">
      <c r="A51" s="306"/>
      <c r="B51" s="181" t="s">
        <v>166</v>
      </c>
      <c r="C51" s="180" t="s">
        <v>167</v>
      </c>
      <c r="D51" s="175">
        <v>100</v>
      </c>
      <c r="E51" s="99">
        <v>91.4</v>
      </c>
      <c r="F51" s="99">
        <v>4.3099999999999996</v>
      </c>
      <c r="G51" s="99">
        <v>7.19</v>
      </c>
      <c r="H51" s="99">
        <v>1.9600000000000002</v>
      </c>
      <c r="I51" s="108"/>
      <c r="J51" s="108"/>
      <c r="K51" s="108"/>
      <c r="L51" s="108"/>
    </row>
    <row r="52" spans="1:20" ht="25.5" customHeight="1">
      <c r="A52" s="306"/>
      <c r="B52" s="174" t="s">
        <v>155</v>
      </c>
      <c r="C52" s="167" t="s">
        <v>168</v>
      </c>
      <c r="D52" s="175">
        <v>125</v>
      </c>
      <c r="E52" s="99">
        <v>65.5</v>
      </c>
      <c r="F52" s="99">
        <v>12.362500000000002</v>
      </c>
      <c r="G52" s="99">
        <v>0.30500000000000005</v>
      </c>
      <c r="H52" s="99">
        <v>1.8000000000000003</v>
      </c>
      <c r="I52" s="108"/>
      <c r="J52" s="108"/>
      <c r="K52" s="108"/>
      <c r="L52" s="108"/>
    </row>
    <row r="53" spans="1:20" ht="24.75" customHeight="1">
      <c r="A53" s="306"/>
      <c r="B53" s="174" t="s">
        <v>169</v>
      </c>
      <c r="C53" s="167" t="s">
        <v>185</v>
      </c>
      <c r="D53" s="175">
        <v>125</v>
      </c>
      <c r="E53" s="99">
        <v>62.5</v>
      </c>
      <c r="F53" s="99">
        <v>13.25</v>
      </c>
      <c r="G53" s="99">
        <v>0.20875000000000002</v>
      </c>
      <c r="H53" s="99">
        <v>0.79125000000000012</v>
      </c>
      <c r="I53" s="108"/>
      <c r="J53" s="108"/>
      <c r="K53" s="108"/>
      <c r="L53" s="108"/>
    </row>
    <row r="54" spans="1:20" ht="36" customHeight="1">
      <c r="A54" s="306"/>
      <c r="B54" s="181" t="s">
        <v>20</v>
      </c>
      <c r="C54" s="182" t="s">
        <v>186</v>
      </c>
      <c r="D54" s="175">
        <v>5</v>
      </c>
      <c r="E54" s="99">
        <v>24.940449999999998</v>
      </c>
      <c r="F54" s="99">
        <v>0.19674999999999998</v>
      </c>
      <c r="G54" s="99">
        <v>2.6791</v>
      </c>
      <c r="H54" s="99">
        <v>2.0449999999999996E-2</v>
      </c>
      <c r="I54" s="108"/>
      <c r="J54" s="108"/>
      <c r="K54" s="108"/>
      <c r="L54" s="108"/>
    </row>
    <row r="55" spans="1:20" ht="28.5" customHeight="1">
      <c r="A55" s="306"/>
      <c r="B55" s="183" t="s">
        <v>21</v>
      </c>
      <c r="C55" s="184" t="s">
        <v>187</v>
      </c>
      <c r="D55" s="185">
        <v>15</v>
      </c>
      <c r="E55" s="179">
        <v>91.7</v>
      </c>
      <c r="F55" s="179">
        <v>0.22100000000000003</v>
      </c>
      <c r="G55" s="179">
        <v>8.0100000000000016</v>
      </c>
      <c r="H55" s="179">
        <v>3.830000000000001</v>
      </c>
    </row>
    <row r="56" spans="1:20" ht="34.5" customHeight="1">
      <c r="A56" s="306"/>
      <c r="B56" s="186" t="s">
        <v>170</v>
      </c>
      <c r="C56" s="230" t="s">
        <v>171</v>
      </c>
      <c r="D56" s="231">
        <v>100</v>
      </c>
      <c r="E56" s="232">
        <v>23.7</v>
      </c>
      <c r="F56" s="232">
        <v>5.84</v>
      </c>
      <c r="G56" s="232">
        <v>0.01</v>
      </c>
      <c r="H56" s="232">
        <v>0.11</v>
      </c>
    </row>
    <row r="57" spans="1:20" s="128" customFormat="1" ht="21" customHeight="1">
      <c r="A57" s="306"/>
      <c r="B57" s="174" t="s">
        <v>24</v>
      </c>
      <c r="C57" s="177"/>
      <c r="D57" s="185">
        <v>50</v>
      </c>
      <c r="E57" s="179"/>
      <c r="F57" s="179"/>
      <c r="G57" s="179"/>
      <c r="H57" s="179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</row>
    <row r="58" spans="1:20" ht="22.5" customHeight="1">
      <c r="A58" s="306"/>
      <c r="B58" s="171" t="s">
        <v>172</v>
      </c>
      <c r="C58" s="233"/>
      <c r="D58" s="234">
        <v>50</v>
      </c>
      <c r="E58" s="235">
        <v>123.1</v>
      </c>
      <c r="F58" s="235">
        <v>26.15</v>
      </c>
      <c r="G58" s="235">
        <v>1</v>
      </c>
      <c r="H58" s="235">
        <v>3.5750000000000002</v>
      </c>
    </row>
    <row r="59" spans="1:20" ht="18.75" customHeight="1">
      <c r="A59" s="237"/>
      <c r="B59" s="166" t="s">
        <v>173</v>
      </c>
      <c r="C59" s="177"/>
      <c r="D59" s="178">
        <v>100</v>
      </c>
      <c r="E59" s="179">
        <v>43.666666666666664</v>
      </c>
      <c r="F59" s="179">
        <v>9.1666666666666661</v>
      </c>
      <c r="G59" s="179">
        <v>9.9999999999999992E-2</v>
      </c>
      <c r="H59" s="179">
        <v>0</v>
      </c>
    </row>
    <row r="60" spans="1:20" ht="18.95" customHeight="1">
      <c r="A60" s="307" t="s">
        <v>34</v>
      </c>
      <c r="B60" s="308"/>
      <c r="C60" s="309"/>
      <c r="D60" s="149"/>
      <c r="E60" s="187">
        <f>SUM(E47:E59)</f>
        <v>982.47854523809519</v>
      </c>
      <c r="F60" s="187">
        <f>SUM(F47:F59)</f>
        <v>118.92548809523809</v>
      </c>
      <c r="G60" s="187">
        <f>SUM(G47:G59)</f>
        <v>38.362849999999995</v>
      </c>
      <c r="H60" s="187">
        <f>SUM(H47:H59)</f>
        <v>29.849700000000006</v>
      </c>
    </row>
    <row r="61" spans="1:20" ht="18.95" customHeight="1">
      <c r="A61" s="310" t="s">
        <v>62</v>
      </c>
      <c r="B61" s="311"/>
      <c r="C61" s="311"/>
      <c r="D61" s="312"/>
      <c r="E61" s="151">
        <f>AVERAGE(E16,E24,E37,E45,E60)</f>
        <v>735.40370904761903</v>
      </c>
      <c r="F61" s="152">
        <f>AVERAGE(F16,F24,F37,F45,F60)</f>
        <v>97.152497619047622</v>
      </c>
      <c r="G61" s="152">
        <f>AVERAGE(G16,G24,G37,G45,G60)</f>
        <v>25.648069999999997</v>
      </c>
      <c r="H61" s="152">
        <f>AVERAGE(H16,H24,H37,H45,H60)</f>
        <v>25.403040000000004</v>
      </c>
    </row>
    <row r="62" spans="1:20" ht="18.95" customHeight="1">
      <c r="A62" s="188"/>
      <c r="B62" s="153"/>
      <c r="C62" s="313" t="s">
        <v>174</v>
      </c>
      <c r="D62" s="314"/>
      <c r="E62" s="154"/>
      <c r="F62" s="189">
        <f>F61*4/E61*100</f>
        <v>52.843082744232817</v>
      </c>
      <c r="G62" s="189">
        <f>G61*9/E61*100</f>
        <v>31.388559393987641</v>
      </c>
      <c r="H62" s="189">
        <f>H61*4/E61*100</f>
        <v>13.817194385869</v>
      </c>
    </row>
    <row r="63" spans="1:20" ht="18.95" customHeight="1">
      <c r="A63" s="190"/>
      <c r="B63" s="155"/>
      <c r="C63" s="315" t="s">
        <v>131</v>
      </c>
      <c r="D63" s="316"/>
      <c r="E63" s="154" t="s">
        <v>132</v>
      </c>
      <c r="F63" s="189" t="s">
        <v>133</v>
      </c>
      <c r="G63" s="189" t="s">
        <v>134</v>
      </c>
      <c r="H63" s="189" t="s">
        <v>135</v>
      </c>
    </row>
    <row r="64" spans="1:20" ht="18.95" customHeight="1">
      <c r="A64" s="242" t="s">
        <v>85</v>
      </c>
      <c r="B64" s="242"/>
      <c r="C64" s="242"/>
      <c r="D64" s="242"/>
      <c r="E64" s="243"/>
      <c r="F64" s="243"/>
      <c r="G64" s="243"/>
      <c r="H64" s="243"/>
    </row>
    <row r="65" spans="1:8" ht="18.95" customHeight="1">
      <c r="A65" s="259" t="s">
        <v>86</v>
      </c>
      <c r="B65" s="260"/>
      <c r="C65" s="260"/>
      <c r="D65" s="260"/>
      <c r="E65" s="260"/>
      <c r="F65" s="260"/>
      <c r="G65" s="260"/>
      <c r="H65" s="261"/>
    </row>
    <row r="66" spans="1:8" ht="18.95" customHeight="1">
      <c r="A66" s="262" t="s">
        <v>87</v>
      </c>
      <c r="B66" s="263"/>
      <c r="C66" s="263"/>
      <c r="D66" s="263"/>
      <c r="E66" s="263"/>
      <c r="F66" s="263"/>
      <c r="G66" s="263"/>
      <c r="H66" s="264"/>
    </row>
    <row r="67" spans="1:8" ht="18.95" customHeight="1">
      <c r="A67" s="247" t="s">
        <v>88</v>
      </c>
      <c r="B67" s="248"/>
      <c r="C67" s="248"/>
      <c r="D67" s="248"/>
      <c r="E67" s="248"/>
      <c r="F67" s="248"/>
      <c r="G67" s="248"/>
      <c r="H67" s="249"/>
    </row>
    <row r="68" spans="1:8" ht="18.95" customHeight="1">
      <c r="A68" s="247" t="s">
        <v>89</v>
      </c>
      <c r="B68" s="248"/>
      <c r="C68" s="248"/>
      <c r="D68" s="248"/>
      <c r="E68" s="248"/>
      <c r="F68" s="248"/>
      <c r="G68" s="248"/>
      <c r="H68" s="249"/>
    </row>
    <row r="69" spans="1:8" ht="30.75" customHeight="1">
      <c r="A69" s="247" t="s">
        <v>90</v>
      </c>
      <c r="B69" s="248"/>
      <c r="C69" s="248"/>
      <c r="D69" s="248"/>
      <c r="E69" s="248"/>
      <c r="F69" s="248"/>
      <c r="G69" s="248"/>
      <c r="H69" s="249"/>
    </row>
    <row r="70" spans="1:8" ht="18.95" customHeight="1">
      <c r="A70" s="250" t="s">
        <v>91</v>
      </c>
      <c r="B70" s="250"/>
      <c r="C70" s="250"/>
      <c r="D70" s="250"/>
      <c r="E70" s="250"/>
      <c r="F70" s="250"/>
      <c r="G70" s="250"/>
      <c r="H70" s="250"/>
    </row>
    <row r="71" spans="1:8" ht="18.95" customHeight="1">
      <c r="A71" s="113" t="s">
        <v>92</v>
      </c>
      <c r="B71" s="114" t="s">
        <v>93</v>
      </c>
      <c r="C71" s="117"/>
      <c r="D71" s="117"/>
      <c r="E71" s="118"/>
      <c r="F71" s="118"/>
      <c r="G71" s="118"/>
      <c r="H71" s="119"/>
    </row>
    <row r="72" spans="1:8" ht="18.95" customHeight="1">
      <c r="A72" s="115" t="s">
        <v>94</v>
      </c>
      <c r="B72" s="116" t="s">
        <v>95</v>
      </c>
      <c r="C72" s="120"/>
      <c r="D72" s="120"/>
      <c r="E72" s="121"/>
      <c r="F72" s="121"/>
      <c r="G72" s="121"/>
      <c r="H72" s="122"/>
    </row>
    <row r="73" spans="1:8" ht="18.95" customHeight="1">
      <c r="A73" s="123" t="s">
        <v>96</v>
      </c>
      <c r="B73" s="124" t="s">
        <v>97</v>
      </c>
      <c r="C73" s="125"/>
      <c r="D73" s="125"/>
      <c r="E73" s="126"/>
      <c r="F73" s="126"/>
      <c r="G73" s="126"/>
      <c r="H73" s="127"/>
    </row>
    <row r="74" spans="1:8" ht="18.95" customHeight="1">
      <c r="A74" s="244" t="s">
        <v>98</v>
      </c>
      <c r="B74" s="244"/>
      <c r="C74" s="244"/>
      <c r="D74" s="244"/>
      <c r="E74" s="244"/>
      <c r="F74" s="244"/>
      <c r="G74" s="244"/>
      <c r="H74" s="244"/>
    </row>
    <row r="75" spans="1:8">
      <c r="A75" s="245" t="s">
        <v>99</v>
      </c>
      <c r="B75" s="246"/>
      <c r="C75" s="128"/>
      <c r="D75" s="128"/>
      <c r="E75" s="128"/>
      <c r="F75" s="128"/>
      <c r="G75" s="128"/>
      <c r="H75" s="129"/>
    </row>
  </sheetData>
  <mergeCells count="22">
    <mergeCell ref="A64:H64"/>
    <mergeCell ref="A45:C45"/>
    <mergeCell ref="A37:C37"/>
    <mergeCell ref="A24:C24"/>
    <mergeCell ref="A1:B1"/>
    <mergeCell ref="C1:C3"/>
    <mergeCell ref="D1:D3"/>
    <mergeCell ref="A2:B2"/>
    <mergeCell ref="A16:C16"/>
    <mergeCell ref="A49:A58"/>
    <mergeCell ref="A60:C60"/>
    <mergeCell ref="A61:D61"/>
    <mergeCell ref="C62:D62"/>
    <mergeCell ref="C63:D63"/>
    <mergeCell ref="A74:H74"/>
    <mergeCell ref="A75:B75"/>
    <mergeCell ref="A65:H65"/>
    <mergeCell ref="A66:H66"/>
    <mergeCell ref="A67:H67"/>
    <mergeCell ref="A68:H68"/>
    <mergeCell ref="A69:H69"/>
    <mergeCell ref="A70:H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nädal 49</vt:lpstr>
      <vt:lpstr>nädal 50</vt:lpstr>
      <vt:lpstr>nädal 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Puiga</dc:creator>
  <cp:lastModifiedBy>Kaja Veide</cp:lastModifiedBy>
  <dcterms:created xsi:type="dcterms:W3CDTF">2015-06-05T18:17:20Z</dcterms:created>
  <dcterms:modified xsi:type="dcterms:W3CDTF">2025-11-25T11:43:36Z</dcterms:modified>
</cp:coreProperties>
</file>