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uiga\Desktop\"/>
    </mc:Choice>
  </mc:AlternateContent>
  <xr:revisionPtr revIDLastSave="0" documentId="13_ncr:1_{846ED503-D8F1-4BD1-A9FF-987E01084D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ädal 45" sheetId="1" r:id="rId1"/>
    <sheet name="nädal 46" sheetId="2" r:id="rId2"/>
    <sheet name="nädal 47" sheetId="3" r:id="rId3"/>
    <sheet name="nädal 48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4" l="1"/>
  <c r="G64" i="4"/>
  <c r="F64" i="4"/>
  <c r="E64" i="4"/>
  <c r="H56" i="4"/>
  <c r="G56" i="4"/>
  <c r="F56" i="4"/>
  <c r="E56" i="4"/>
  <c r="H43" i="4"/>
  <c r="G43" i="4"/>
  <c r="F43" i="4"/>
  <c r="E43" i="4"/>
  <c r="H34" i="4"/>
  <c r="G34" i="4"/>
  <c r="F34" i="4"/>
  <c r="E34" i="4"/>
  <c r="H20" i="4"/>
  <c r="H65" i="4" s="1"/>
  <c r="H66" i="4" s="1"/>
  <c r="G20" i="4"/>
  <c r="G65" i="4" s="1"/>
  <c r="F20" i="4"/>
  <c r="F65" i="4" s="1"/>
  <c r="F66" i="4" s="1"/>
  <c r="E20" i="4"/>
  <c r="E65" i="4" s="1"/>
  <c r="H63" i="3"/>
  <c r="G63" i="3"/>
  <c r="F63" i="3"/>
  <c r="E63" i="3"/>
  <c r="H50" i="3"/>
  <c r="G50" i="3"/>
  <c r="F50" i="3"/>
  <c r="E50" i="3"/>
  <c r="H42" i="3"/>
  <c r="G42" i="3"/>
  <c r="F42" i="3"/>
  <c r="E42" i="3"/>
  <c r="H29" i="3"/>
  <c r="G29" i="3"/>
  <c r="F29" i="3"/>
  <c r="E29" i="3"/>
  <c r="H20" i="3"/>
  <c r="H64" i="3" s="1"/>
  <c r="G20" i="3"/>
  <c r="G64" i="3" s="1"/>
  <c r="F20" i="3"/>
  <c r="F64" i="3" s="1"/>
  <c r="E20" i="3"/>
  <c r="E64" i="3" s="1"/>
  <c r="H63" i="2"/>
  <c r="G63" i="2"/>
  <c r="F63" i="2"/>
  <c r="E63" i="2"/>
  <c r="H50" i="2"/>
  <c r="G50" i="2"/>
  <c r="F50" i="2"/>
  <c r="E50" i="2"/>
  <c r="H42" i="2"/>
  <c r="G42" i="2"/>
  <c r="F42" i="2"/>
  <c r="E42" i="2"/>
  <c r="H28" i="2"/>
  <c r="G28" i="2"/>
  <c r="F28" i="2"/>
  <c r="E28" i="2"/>
  <c r="H20" i="2"/>
  <c r="H64" i="2" s="1"/>
  <c r="G20" i="2"/>
  <c r="G64" i="2" s="1"/>
  <c r="F20" i="2"/>
  <c r="F64" i="2" s="1"/>
  <c r="E20" i="2"/>
  <c r="E64" i="2" s="1"/>
  <c r="H63" i="1"/>
  <c r="H64" i="1" s="1"/>
  <c r="G63" i="1"/>
  <c r="G64" i="1" s="1"/>
  <c r="F63" i="1"/>
  <c r="F64" i="1" s="1"/>
  <c r="E63" i="1"/>
  <c r="E64" i="1" s="1"/>
  <c r="H50" i="1"/>
  <c r="G50" i="1"/>
  <c r="F50" i="1"/>
  <c r="E50" i="1"/>
  <c r="H42" i="1"/>
  <c r="G42" i="1"/>
  <c r="F42" i="1"/>
  <c r="E42" i="1"/>
  <c r="H29" i="1"/>
  <c r="G29" i="1"/>
  <c r="F29" i="1"/>
  <c r="E29" i="1"/>
  <c r="H20" i="1"/>
  <c r="G20" i="1"/>
  <c r="F20" i="1"/>
  <c r="E20" i="1"/>
  <c r="G66" i="4" l="1"/>
  <c r="G65" i="3"/>
  <c r="F65" i="3"/>
  <c r="H65" i="3"/>
  <c r="G65" i="2"/>
  <c r="F65" i="2"/>
  <c r="H65" i="2"/>
  <c r="G65" i="1"/>
  <c r="F65" i="1"/>
  <c r="H65" i="1"/>
</calcChain>
</file>

<file path=xl/sharedStrings.xml><?xml version="1.0" encoding="utf-8"?>
<sst xmlns="http://schemas.openxmlformats.org/spreadsheetml/2006/main" count="623" uniqueCount="239">
  <si>
    <t>Koolilõuna menüü</t>
  </si>
  <si>
    <t>45. nädal</t>
  </si>
  <si>
    <t>03.11.-07.11.2025</t>
  </si>
  <si>
    <t>Esmaspäev</t>
  </si>
  <si>
    <t>Lõunasöök</t>
  </si>
  <si>
    <t>Koostisosad</t>
  </si>
  <si>
    <t>Kogus, g</t>
  </si>
  <si>
    <t>Energia, kcal</t>
  </si>
  <si>
    <t>Süsivesikud, g</t>
  </si>
  <si>
    <t>Rasvad, g</t>
  </si>
  <si>
    <t>Valgud, g</t>
  </si>
  <si>
    <t>Broilerimaksakaste (G, L)</t>
  </si>
  <si>
    <t>Taimetoit</t>
  </si>
  <si>
    <t>Seenestrooganov (G, L)</t>
  </si>
  <si>
    <t>Pasta, keedetud (G)</t>
  </si>
  <si>
    <t xml:space="preserve">Tatar, aurutatud </t>
  </si>
  <si>
    <t>Tatar, vesi, söögisool, toiduõli</t>
  </si>
  <si>
    <t>Porgandi-pastinaagi-virsikusalat</t>
  </si>
  <si>
    <t xml:space="preserve">Porgand, pastinaak, virsik, </t>
  </si>
  <si>
    <t>Kõrvits, valge peakapsas, rohelised herned</t>
  </si>
  <si>
    <t>Salatikaste</t>
  </si>
  <si>
    <t>Seemnesegu</t>
  </si>
  <si>
    <t>Rukkileiva- ja sepikutoodete valik (G)</t>
  </si>
  <si>
    <t>PRIA</t>
  </si>
  <si>
    <t>Piimatooted (piim, keefir) (L)</t>
  </si>
  <si>
    <t>Õun</t>
  </si>
  <si>
    <t>Kokku:</t>
  </si>
  <si>
    <t>Teisipäev</t>
  </si>
  <si>
    <t>Rassolnik sealihaga (G)</t>
  </si>
  <si>
    <t xml:space="preserve">Rassolnik põldubadega (G) </t>
  </si>
  <si>
    <t>Hapukoor R 10% (L)</t>
  </si>
  <si>
    <t>Kakaokissell marjapüreega (L, VS)</t>
  </si>
  <si>
    <t>Nuikapsas</t>
  </si>
  <si>
    <t>Kolmapäev</t>
  </si>
  <si>
    <t>Ahjukala koorekastmes paprika ja porrulauguga (G, L, PT)</t>
  </si>
  <si>
    <t>Paneeritud baklažaan (G, M, PT)</t>
  </si>
  <si>
    <t>Kartulipüree (L)</t>
  </si>
  <si>
    <t>Riis, aurutatud</t>
  </si>
  <si>
    <t>Riis, vesi, söögisool, toiduõli</t>
  </si>
  <si>
    <t>Hiina kapsasalat roheliste hernestega</t>
  </si>
  <si>
    <t>Hiinakapsas, rohelised herned</t>
  </si>
  <si>
    <t>Peet, punane uba, hapukurk</t>
  </si>
  <si>
    <t>Keedetud peet, punane uba, hapukurk (värske kurk. vesi, till, söögisool)</t>
  </si>
  <si>
    <t>Pirn</t>
  </si>
  <si>
    <t>Neljapäev</t>
  </si>
  <si>
    <t>Hakklihasupp</t>
  </si>
  <si>
    <t xml:space="preserve">sea-veise seguhakkliha, kartul, porgand, mugulsibul, pastinaak, herned, paprika, must pipar, söögisool, till, toiduõli, vesi </t>
  </si>
  <si>
    <t xml:space="preserve">Kikerhernesupp kümne köögiviljaga </t>
  </si>
  <si>
    <t>Kikerherned, kartul, porgand, valge peakapsas, brokoli, till, vesi, toiduõli, kõrvits, pastinaak, lillkapsas, mugulsibul, küüslauk, söögisool, must pipar</t>
  </si>
  <si>
    <t>Riisivaht õuna-astelpaju kisselliga (L, VS)</t>
  </si>
  <si>
    <t>Valge redis</t>
  </si>
  <si>
    <t>Reede</t>
  </si>
  <si>
    <t>Läätse-kaalika-porgandipada</t>
  </si>
  <si>
    <t>Läätsed, kaalikas, porgand, mugulsibul, vesi, toiduõli, küüslauk, tüümian, loorber, söögisool, must pipar, petersell</t>
  </si>
  <si>
    <t>Kartul, aurutatud</t>
  </si>
  <si>
    <t>Kuskuss, aurutatud (G)</t>
  </si>
  <si>
    <t>Kolme kapsa salat ürdiõliga</t>
  </si>
  <si>
    <t>Valge peakapsas, hiina kapsas, rooskapsas, ürdiõli ( toiduõli, tüümian, basiilik, pune, petersell</t>
  </si>
  <si>
    <t>Nuikapsas, läätsed, kõrvits</t>
  </si>
  <si>
    <t>NÄDALA KESKMINE KOKKU:</t>
  </si>
  <si>
    <t>Põhitoitainetest saadav energia osakaal (%E)</t>
  </si>
  <si>
    <t>Nõutud vahemik kahenädala keskmisena</t>
  </si>
  <si>
    <t>700-800 kcal</t>
  </si>
  <si>
    <t>45-60 %E</t>
  </si>
  <si>
    <t>25-40%E</t>
  </si>
  <si>
    <t>10-20%E</t>
  </si>
  <si>
    <t>Üldinfo menüü kohta</t>
  </si>
  <si>
    <t>Taimetoit võib sisaldada muna- ja piimatooteid</t>
  </si>
  <si>
    <t>Allergiat või toidutalumatust põhjustavate koostisosade kohta küsi lisainfot köögipersonalilt</t>
  </si>
  <si>
    <t>Menüü on koostatud lähtudes 4.-9.klassi laste toiduenergia ja toitainete vajadusest, jälgides kehtivaid toitumissoovitusi</t>
  </si>
  <si>
    <t>Joogivesi on igapäevaselt tasuta saadaval kogu päeva jooksul</t>
  </si>
  <si>
    <t>Menüü muudatused kooskõlastatakse kooliga vastavalt hankelepingule. Erandolukorras, kus muudatus on vältimatu (nt ootamatu tooraine puudus), teavitatakse kooli esimesel võimalusel ning tagatakse toidu toiteväärtuslikkus ja mitmekesisus</t>
  </si>
  <si>
    <t>Tähised menüüs</t>
  </si>
  <si>
    <t>G – sisaldab gluteeni</t>
  </si>
  <si>
    <t>L – sisaldab piimatooteid (sh laktoosi)</t>
  </si>
  <si>
    <t>M – sisaldab muna</t>
  </si>
  <si>
    <t>P – sisaldab pähkleid</t>
  </si>
  <si>
    <t>PT – portsjontoode</t>
  </si>
  <si>
    <t>VS-vähendatud suhkruga</t>
  </si>
  <si>
    <t>PRIA toetusprogrammid</t>
  </si>
  <si>
    <t>Koolipuuvilja ja - köögivilja ning koolipiima toetab osaliselt PRIA</t>
  </si>
  <si>
    <t>46. nädal</t>
  </si>
  <si>
    <t>10.11-14.11.2025</t>
  </si>
  <si>
    <t>Kodune sealihakaste (G, L)</t>
  </si>
  <si>
    <t>Suvikõrvitsa-oakaste ananassiga (G, L)</t>
  </si>
  <si>
    <t>Peedi-piprajuuresalat</t>
  </si>
  <si>
    <t>Keedetud peet, piprajuur (mädarõigas), õun, õunaäädikas, suhkur, söögisool</t>
  </si>
  <si>
    <t>Kapsas, paprika, kikerhernes</t>
  </si>
  <si>
    <t>Porgand, mais, kikerhernes</t>
  </si>
  <si>
    <t>Kanaliha-tähekesesupp (G)</t>
  </si>
  <si>
    <t xml:space="preserve">Aedviljasupp kinoaga </t>
  </si>
  <si>
    <t>Kartul, porgand, mugulsibul, herned, kinoa, toiduõli, söögisool, must pipar, till, vesi</t>
  </si>
  <si>
    <t>Porgand</t>
  </si>
  <si>
    <t>Lindströmi pikkpoiss (G, M)</t>
  </si>
  <si>
    <t>Köögiviljapikkpoiss (G, M, PT)</t>
  </si>
  <si>
    <t>Soe valge kaste (G, L)</t>
  </si>
  <si>
    <t>Kapsa-kurgisalat tilliga</t>
  </si>
  <si>
    <t>Brokoli, mais, porgand</t>
  </si>
  <si>
    <t xml:space="preserve">Õun </t>
  </si>
  <si>
    <t>Tomatine kalasupp Vahemereürtidega</t>
  </si>
  <si>
    <t>Koorene seenesupp, köögiviljadega (L)</t>
  </si>
  <si>
    <t>Marjatarretis vahukoorega (L, VS)</t>
  </si>
  <si>
    <t>Kapsas, valge</t>
  </si>
  <si>
    <t>Kana-riisiroog karriga (L)</t>
  </si>
  <si>
    <t>Kikerhernevokk ananassi ja riisiga</t>
  </si>
  <si>
    <t>Valge riis, punane riis, täisterariis, kikerherned, küüslauk, porgand, porrulauk, ananass, toiduõli, vesi, söögisool, must pipar</t>
  </si>
  <si>
    <t>Jogurtikaste (L)</t>
  </si>
  <si>
    <t>Baklažaani-sibula-paprikasegu, küpsetatud</t>
  </si>
  <si>
    <t>Baklažaan, paprika, mugulsibul, toiduõli</t>
  </si>
  <si>
    <t xml:space="preserve">Grillsalat </t>
  </si>
  <si>
    <t>Hiina kapsas, tomat, hapukurk ( kurk, vesi, till, söögisool), punane sibul, sidrunimahl, toiduõli, söögisool, suhkur, must pipar</t>
  </si>
  <si>
    <t>Punane peakapsas, valge uba, punane mugulsibul</t>
  </si>
  <si>
    <t>Punane kapsas, valge uba, punane mugulsibul</t>
  </si>
  <si>
    <t>47. nädal</t>
  </si>
  <si>
    <t>17.11.-21.11.2025</t>
  </si>
  <si>
    <t>Kalakaste tilliga (G, L)</t>
  </si>
  <si>
    <t>Kikerherne-karrikaste (G, L)</t>
  </si>
  <si>
    <t>Riis, vesi, söögisool</t>
  </si>
  <si>
    <t xml:space="preserve">Kõrvits, porgand, virsik, toiduõli </t>
  </si>
  <si>
    <t>Kapsas, roheline hernes, porrulauk</t>
  </si>
  <si>
    <t>Külasupp kanalihaga (G)</t>
  </si>
  <si>
    <t>Juurviljapüreesupp läätsedega (L)</t>
  </si>
  <si>
    <t>Kohupiimakreem maasikakisselliga (L, VS)</t>
  </si>
  <si>
    <t>Koorene kanakaste peterselliga (G, L)</t>
  </si>
  <si>
    <t>Suvikõrvitsa-spinatikotletid juustuga (G, L, M, PT)</t>
  </si>
  <si>
    <t>Tatar, vesi</t>
  </si>
  <si>
    <t>Peedi-õunasalat pohladega</t>
  </si>
  <si>
    <t>Keedetud peet, õun, pohlad, suhkur, söögisool</t>
  </si>
  <si>
    <t>Hiina kapsas, mais, läätsed</t>
  </si>
  <si>
    <t>Hiina kapsas, läätsed, mais</t>
  </si>
  <si>
    <t>Hernesupp sealihaga (G)</t>
  </si>
  <si>
    <t>Hernesupp (G)</t>
  </si>
  <si>
    <t>Õuna-rukkileivakreem piimaga (G, L, VS)</t>
  </si>
  <si>
    <t>Punane/valge kapsas</t>
  </si>
  <si>
    <t>Hakkliha-kartulivorm</t>
  </si>
  <si>
    <t>Segahakkliha, kartul, porgand, mugulsibul, küüslauk, söögisool, must pipar, toiduõli</t>
  </si>
  <si>
    <t>Baklažaanihautis kartuliga (G, L)</t>
  </si>
  <si>
    <t>Ahjuköögiviljad</t>
  </si>
  <si>
    <t>Kaalikas, bataat, pastinaak, porgand, paprika, mugulsibul, rosmariin, toiduõli, söögisool</t>
  </si>
  <si>
    <t>Külm hapukoorekaste murulauguga (L)</t>
  </si>
  <si>
    <t>Punane kapsas, apelsin</t>
  </si>
  <si>
    <t>Peet, kikerhernes, punane uba</t>
  </si>
  <si>
    <t>Porgand, uba, marineeritud kurk</t>
  </si>
  <si>
    <t>Põhitoitainetest saadav energia osakaal (%É)</t>
  </si>
  <si>
    <t>48. nädal</t>
  </si>
  <si>
    <t>24.11.-28.11.2025</t>
  </si>
  <si>
    <t xml:space="preserve">Bolognese kaste </t>
  </si>
  <si>
    <t>Veisehakkliha, mugulsibul, porgand, küüslauk, purustatud tomat, tomatipasta, toiduõli, vesi, kuivatatud basiilik, kuivatatud pune, söögisool, must pipar</t>
  </si>
  <si>
    <t xml:space="preserve">Bolognese kaste hakksojaga </t>
  </si>
  <si>
    <t>Täisterapasta/pasta, keedetud (G)</t>
  </si>
  <si>
    <t>Porgandi-melonisalat</t>
  </si>
  <si>
    <t>Porgand, melon, toiduõli</t>
  </si>
  <si>
    <t>Brokoli, punanesibul, valged oad</t>
  </si>
  <si>
    <t xml:space="preserve">Ahjukana röstitud köögiviljadega </t>
  </si>
  <si>
    <t xml:space="preserve">Kanaliha, porgand, pastinaak, kaalikas, valge peakapsas, mugulsibul, söögisool, must pipar, jahvatatud paprika, petersell, toiduõli, vesi </t>
  </si>
  <si>
    <t>Koorene köögiviljakaste (G, L)</t>
  </si>
  <si>
    <t>Kartuli-tangu tamp (G)</t>
  </si>
  <si>
    <t>Hapukapsa-porgandisalat</t>
  </si>
  <si>
    <t>Peet, hernes, redis</t>
  </si>
  <si>
    <t>Keedetud peet, hernes, redis</t>
  </si>
  <si>
    <t>Hapukapsaborš</t>
  </si>
  <si>
    <t>Sealiha, kartul, mugulsibul, peet, porgand, tomatipüree, suhkur, juurpetersell, hapukapsas (valge peakapsas, söögisool, suhkur), söögisool, must pipar, vesi, puljong liha kontidest, lauaäädikas 5%, loorber</t>
  </si>
  <si>
    <t>Hapukapsaborš punaste ubadega</t>
  </si>
  <si>
    <t>Punased oad, porgand, kartul, mugulsibul, tomatipüree, lauaäädikas 5%, suhkur, puljong liha kontidest, petersell, loorber, must pipar, söögisool, toiduõli, hapukapsas ( valge peakapsas, suhkur, söögisool), vesi</t>
  </si>
  <si>
    <t>Karamellpuding maasikapüreega (L)</t>
  </si>
  <si>
    <t>Kana-suvikõrvitsa pastavorm (G, L, M)</t>
  </si>
  <si>
    <t>Pasta kikerherne ja juustuga (G, L)</t>
  </si>
  <si>
    <t>Lillkapsas aurutatud</t>
  </si>
  <si>
    <t>Jogurti-küüslaugukaste, külm (L)</t>
  </si>
  <si>
    <t>Kapsa-porgandisalat</t>
  </si>
  <si>
    <t xml:space="preserve">Porgand, valge peakapsas, toiduõli </t>
  </si>
  <si>
    <t>Peet, roheline sibul, läätsed (keedetud)</t>
  </si>
  <si>
    <t>Koorene lõhesupp spinati ja keedumunaga (L, M)</t>
  </si>
  <si>
    <t>Aedviljasupp spinati ja keedumunaga (L, M)</t>
  </si>
  <si>
    <t>Jogurti-kamadessert marjadega (G, L, VS)</t>
  </si>
  <si>
    <t xml:space="preserve">nädal </t>
  </si>
  <si>
    <t xml:space="preserve">Karask     G L M </t>
  </si>
  <si>
    <r>
      <t xml:space="preserve">broilerimaks, porgand, </t>
    </r>
    <r>
      <rPr>
        <b/>
        <sz val="10"/>
        <color rgb="FF000000"/>
        <rFont val="Dussmann"/>
      </rPr>
      <t>kohvikoor</t>
    </r>
    <r>
      <rPr>
        <sz val="10"/>
        <color rgb="FF000000"/>
        <rFont val="Dussmann"/>
      </rPr>
      <t xml:space="preserve">, mugulsibul, </t>
    </r>
    <r>
      <rPr>
        <b/>
        <sz val="10"/>
        <color rgb="FF000000"/>
        <rFont val="Dussmann"/>
      </rPr>
      <t>nisujahu</t>
    </r>
    <r>
      <rPr>
        <sz val="10"/>
        <color rgb="FF000000"/>
        <rFont val="Dussmann"/>
      </rPr>
      <t>, toiduõli, küüslauk, suhkur, või, petersell, tüümian, loorber, söögisool, must pipar, vesi</t>
    </r>
  </si>
  <si>
    <r>
      <t xml:space="preserve">Šampinjonid, mugulsibul, tomatipüree, </t>
    </r>
    <r>
      <rPr>
        <b/>
        <sz val="10"/>
        <color rgb="FF000000"/>
        <rFont val="Dussmann"/>
      </rPr>
      <t>nisujahu</t>
    </r>
    <r>
      <rPr>
        <sz val="10"/>
        <color rgb="FF000000"/>
        <rFont val="Dussmann"/>
      </rPr>
      <t xml:space="preserve">, toiduõli, vesi, </t>
    </r>
    <r>
      <rPr>
        <b/>
        <sz val="10"/>
        <color rgb="FF000000"/>
        <rFont val="Dussmann"/>
      </rPr>
      <t>hapukoor</t>
    </r>
    <r>
      <rPr>
        <sz val="10"/>
        <color rgb="FF000000"/>
        <rFont val="Dussmann"/>
      </rPr>
      <t>, söögisool, must pipar</t>
    </r>
  </si>
  <si>
    <r>
      <t xml:space="preserve">Täisterapasta/pasta </t>
    </r>
    <r>
      <rPr>
        <sz val="10"/>
        <color rgb="FF000000"/>
        <rFont val="Dussmann"/>
      </rPr>
      <t>(</t>
    </r>
    <r>
      <rPr>
        <b/>
        <sz val="10"/>
        <color rgb="FF000000"/>
        <rFont val="Dussmann"/>
      </rPr>
      <t>durumnisujahu</t>
    </r>
    <r>
      <rPr>
        <sz val="10"/>
        <color rgb="FF000000"/>
        <rFont val="Dussmann"/>
      </rPr>
      <t>, vesi</t>
    </r>
    <r>
      <rPr>
        <b/>
        <sz val="10"/>
        <color rgb="FF000000"/>
        <rFont val="Dussmann"/>
      </rPr>
      <t xml:space="preserve">), </t>
    </r>
    <r>
      <rPr>
        <sz val="10"/>
        <rFont val="Dussmann"/>
      </rPr>
      <t>vesi, söögisool, toiduõli</t>
    </r>
  </si>
  <si>
    <r>
      <t xml:space="preserve">Õunamahl, õunaäädikas, toiduõli, </t>
    </r>
    <r>
      <rPr>
        <sz val="10"/>
        <color rgb="FF000000"/>
        <rFont val="Dussmann"/>
      </rPr>
      <t>sidrunimahl,</t>
    </r>
    <r>
      <rPr>
        <b/>
        <sz val="10"/>
        <color rgb="FF000000"/>
        <rFont val="Dussmann"/>
      </rPr>
      <t xml:space="preserve"> sinepipulber</t>
    </r>
    <r>
      <rPr>
        <sz val="10"/>
        <color indexed="8"/>
        <rFont val="Dussmann"/>
      </rPr>
      <t>, söögisool, must pipar, petersell</t>
    </r>
  </si>
  <si>
    <r>
      <t>Kõrvitsaseemned, päevalilleseemned,</t>
    </r>
    <r>
      <rPr>
        <b/>
        <sz val="10"/>
        <rFont val="Dussmann"/>
      </rPr>
      <t xml:space="preserve"> seesamiseemned</t>
    </r>
  </si>
  <si>
    <r>
      <t xml:space="preserve">Sealiha, </t>
    </r>
    <r>
      <rPr>
        <b/>
        <sz val="10"/>
        <color rgb="FF000000"/>
        <rFont val="Dussmann"/>
      </rPr>
      <t>odrakruup</t>
    </r>
    <r>
      <rPr>
        <sz val="10"/>
        <color rgb="FF000000"/>
        <rFont val="Dussmann"/>
      </rPr>
      <t xml:space="preserve">, porgand, kartul, mugulsibul, soolakurk </t>
    </r>
    <r>
      <rPr>
        <i/>
        <sz val="10"/>
        <color rgb="FF000000"/>
        <rFont val="Dussmann"/>
      </rPr>
      <t>(värske kurk, söögisool, till, vesi)</t>
    </r>
    <r>
      <rPr>
        <sz val="10"/>
        <color rgb="FF000000"/>
        <rFont val="Dussmann"/>
      </rPr>
      <t>, toiduõli, söögisool, petersell, vesi</t>
    </r>
  </si>
  <si>
    <r>
      <t xml:space="preserve">Põldoad, keedetud, vesi, </t>
    </r>
    <r>
      <rPr>
        <b/>
        <sz val="10"/>
        <color rgb="FF000000"/>
        <rFont val="Dussmann"/>
      </rPr>
      <t>odrakruup</t>
    </r>
    <r>
      <rPr>
        <sz val="10"/>
        <color rgb="FF000000"/>
        <rFont val="Dussmann"/>
      </rPr>
      <t>, kuivaine, porgand, kartul, kooreta, toores, mugulsibul, ( värske kurk, söögisool, till, vesi), söögisool, toiduõli, petersell, värske</t>
    </r>
  </si>
  <si>
    <r>
      <rPr>
        <b/>
        <sz val="10"/>
        <color rgb="FF000000"/>
        <rFont val="Dussmann"/>
      </rPr>
      <t>Piim</t>
    </r>
    <r>
      <rPr>
        <sz val="10"/>
        <color rgb="FF000000"/>
        <rFont val="Dussmann"/>
      </rPr>
      <t xml:space="preserve">, suhkur, kakaopulber, maisitärklis, vanillisuhkur, söögisool, marjapüree </t>
    </r>
    <r>
      <rPr>
        <i/>
        <sz val="10"/>
        <color rgb="FF000000"/>
        <rFont val="Dussmann"/>
      </rPr>
      <t>(punased sõstrad, maasikad, mustad sõstrad)</t>
    </r>
  </si>
  <si>
    <r>
      <rPr>
        <sz val="10"/>
        <color rgb="FF000000"/>
        <rFont val="Dussmann"/>
      </rPr>
      <t>Valge</t>
    </r>
    <r>
      <rPr>
        <b/>
        <sz val="10"/>
        <color rgb="FF000000"/>
        <rFont val="Dussmann"/>
      </rPr>
      <t xml:space="preserve"> kala</t>
    </r>
    <r>
      <rPr>
        <sz val="10"/>
        <color rgb="FF000000"/>
        <rFont val="Dussmann"/>
      </rPr>
      <t xml:space="preserve">, toiduõli, </t>
    </r>
    <r>
      <rPr>
        <b/>
        <sz val="10"/>
        <color rgb="FF000000"/>
        <rFont val="Dussmann"/>
      </rPr>
      <t>nisujahu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piim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toidukoor</t>
    </r>
    <r>
      <rPr>
        <sz val="10"/>
        <color rgb="FF000000"/>
        <rFont val="Dussmann"/>
      </rPr>
      <t>, paprika, porrulauk, söögisool, must pipar</t>
    </r>
  </si>
  <si>
    <r>
      <t xml:space="preserve">Baklažaan, </t>
    </r>
    <r>
      <rPr>
        <b/>
        <sz val="10"/>
        <color rgb="FF000000"/>
        <rFont val="Dussmann"/>
      </rPr>
      <t xml:space="preserve">kanamuna, riivsai, nisujahu, </t>
    </r>
    <r>
      <rPr>
        <sz val="10"/>
        <color rgb="FF000000"/>
        <rFont val="Dussmann"/>
      </rPr>
      <t>toiduõli, söögisool, must pipar, jahvatatud paprika</t>
    </r>
  </si>
  <si>
    <r>
      <t xml:space="preserve">Kartul, </t>
    </r>
    <r>
      <rPr>
        <b/>
        <sz val="10"/>
        <color rgb="FF000000"/>
        <rFont val="Dussmann"/>
      </rPr>
      <t>piim</t>
    </r>
    <r>
      <rPr>
        <sz val="10"/>
        <color indexed="8"/>
        <rFont val="Dussmann"/>
      </rPr>
      <t xml:space="preserve">, </t>
    </r>
    <r>
      <rPr>
        <b/>
        <sz val="10"/>
        <color rgb="FF000000"/>
        <rFont val="Dussmann"/>
      </rPr>
      <t>või</t>
    </r>
    <r>
      <rPr>
        <sz val="10"/>
        <color indexed="8"/>
        <rFont val="Dussmann"/>
      </rPr>
      <t>, söögisool, vesi</t>
    </r>
  </si>
  <si>
    <r>
      <t xml:space="preserve">Kõrvitsaseemned, päevalilleseemned, </t>
    </r>
    <r>
      <rPr>
        <b/>
        <sz val="10"/>
        <rFont val="Dussmann"/>
      </rPr>
      <t>seesamiseemned</t>
    </r>
  </si>
  <si>
    <r>
      <t xml:space="preserve">Riis, </t>
    </r>
    <r>
      <rPr>
        <b/>
        <sz val="10"/>
        <color rgb="FF000000"/>
        <rFont val="Dussmann"/>
      </rPr>
      <t>piim</t>
    </r>
    <r>
      <rPr>
        <sz val="10"/>
        <color indexed="8"/>
        <rFont val="Dussmann"/>
      </rPr>
      <t xml:space="preserve">, </t>
    </r>
    <r>
      <rPr>
        <b/>
        <sz val="10"/>
        <color rgb="FF000000"/>
        <rFont val="Dussmann"/>
      </rPr>
      <t>vahukoor</t>
    </r>
    <r>
      <rPr>
        <sz val="10"/>
        <color indexed="8"/>
        <rFont val="Dussmann"/>
      </rPr>
      <t xml:space="preserve">, suhkur, vesi, vanillisuhkur, söögisool, õuna-astelpajukissell </t>
    </r>
    <r>
      <rPr>
        <i/>
        <sz val="10"/>
        <color rgb="FF000000"/>
        <rFont val="Dussmann"/>
      </rPr>
      <t>(astelpajumarjad, õunamahl 100% naturaalne, õun, kartulitärklis, vesi, suhkur)</t>
    </r>
  </si>
  <si>
    <r>
      <rPr>
        <b/>
        <sz val="10"/>
        <color rgb="FF000000"/>
        <rFont val="Dussmann"/>
      </rPr>
      <t>Kuskuss</t>
    </r>
    <r>
      <rPr>
        <sz val="10"/>
        <color indexed="8"/>
        <rFont val="Dussmann"/>
      </rPr>
      <t>, vesi, söögisool</t>
    </r>
  </si>
  <si>
    <t xml:space="preserve">    KADRIPÄEVA ERIMENÜÜ                                        Koostisosad</t>
  </si>
  <si>
    <t xml:space="preserve">Lõunasöök                                                                     </t>
  </si>
  <si>
    <r>
      <t>Sealiha, mugulsibul, petersell, söögisool, must pipar, valge koorekaste (</t>
    </r>
    <r>
      <rPr>
        <b/>
        <sz val="10"/>
        <color rgb="FF000000"/>
        <rFont val="Dussmann"/>
      </rPr>
      <t>nisujahu</t>
    </r>
    <r>
      <rPr>
        <sz val="10"/>
        <color indexed="8"/>
        <rFont val="Dussmann"/>
      </rPr>
      <t xml:space="preserve">, toiduõli, </t>
    </r>
    <r>
      <rPr>
        <b/>
        <sz val="10"/>
        <color rgb="FF000000"/>
        <rFont val="Dussmann"/>
      </rPr>
      <t>piim</t>
    </r>
    <r>
      <rPr>
        <sz val="10"/>
        <color indexed="8"/>
        <rFont val="Dussmann"/>
      </rPr>
      <t xml:space="preserve">, söögisool, </t>
    </r>
    <r>
      <rPr>
        <b/>
        <sz val="10"/>
        <color rgb="FF000000"/>
        <rFont val="Dussmann"/>
      </rPr>
      <t>toidukoor</t>
    </r>
    <r>
      <rPr>
        <sz val="10"/>
        <color indexed="8"/>
        <rFont val="Dussmann"/>
      </rPr>
      <t>)</t>
    </r>
  </si>
  <si>
    <r>
      <t xml:space="preserve">Suvikõrvits, uba, paprika, porgand, mugulsibul, ananass, </t>
    </r>
    <r>
      <rPr>
        <b/>
        <sz val="10"/>
        <color rgb="FF000000"/>
        <rFont val="Dussmann"/>
      </rPr>
      <t xml:space="preserve">või, </t>
    </r>
    <r>
      <rPr>
        <sz val="10"/>
        <color rgb="FF000000"/>
        <rFont val="Dussmann"/>
      </rPr>
      <t>vesi,</t>
    </r>
    <r>
      <rPr>
        <b/>
        <sz val="10"/>
        <color rgb="FF000000"/>
        <rFont val="Dussmann"/>
      </rPr>
      <t xml:space="preserve"> nisujahu, vahukoor, </t>
    </r>
    <r>
      <rPr>
        <sz val="10"/>
        <color rgb="FF000000"/>
        <rFont val="Dussmann"/>
      </rPr>
      <t xml:space="preserve">söögisool, must pipar </t>
    </r>
  </si>
  <si>
    <r>
      <t xml:space="preserve">Kartul, kanaliha, porgand, mugulsibul, toiduõli, </t>
    </r>
    <r>
      <rPr>
        <b/>
        <sz val="10"/>
        <rFont val="Dussmann"/>
      </rPr>
      <t xml:space="preserve">pasta </t>
    </r>
    <r>
      <rPr>
        <sz val="10"/>
        <rFont val="Dussmann"/>
      </rPr>
      <t>(</t>
    </r>
    <r>
      <rPr>
        <b/>
        <sz val="10"/>
        <rFont val="Dussmann"/>
      </rPr>
      <t>durumnisujahu</t>
    </r>
    <r>
      <rPr>
        <sz val="10"/>
        <rFont val="Dussmann"/>
      </rPr>
      <t>, vesi), vesi, söögisool, must pipar, petersell, till</t>
    </r>
  </si>
  <si>
    <r>
      <rPr>
        <sz val="10"/>
        <color theme="1"/>
        <rFont val="Dussmann"/>
      </rPr>
      <t xml:space="preserve">Kirsi-mannavaht </t>
    </r>
    <r>
      <rPr>
        <sz val="10"/>
        <color rgb="FF000000"/>
        <rFont val="Dussmann"/>
      </rPr>
      <t>piimaga (G, L, VS)</t>
    </r>
  </si>
  <si>
    <r>
      <t xml:space="preserve">Kirsid, </t>
    </r>
    <r>
      <rPr>
        <b/>
        <sz val="10"/>
        <color rgb="FF000000"/>
        <rFont val="Dussmann"/>
      </rPr>
      <t>nisumanna</t>
    </r>
    <r>
      <rPr>
        <sz val="10"/>
        <color rgb="FF000000"/>
        <rFont val="Dussmann"/>
      </rPr>
      <t>, suhkur, vesi,</t>
    </r>
    <r>
      <rPr>
        <b/>
        <sz val="10"/>
        <color rgb="FF000000"/>
        <rFont val="Dussmann"/>
      </rPr>
      <t xml:space="preserve"> piim</t>
    </r>
  </si>
  <si>
    <r>
      <t xml:space="preserve">Sea-veise segahakkliha, mugulsibul, peet, kartul, </t>
    </r>
    <r>
      <rPr>
        <b/>
        <sz val="10"/>
        <color rgb="FF000000"/>
        <rFont val="Dussmann"/>
      </rPr>
      <t>kanamuna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riivsai</t>
    </r>
    <r>
      <rPr>
        <sz val="10"/>
        <color rgb="FF000000"/>
        <rFont val="Dussmann"/>
      </rPr>
      <t>, kartulitärklis, söögisool, must pipar</t>
    </r>
  </si>
  <si>
    <r>
      <t xml:space="preserve">Suvikõrvits, porgand, mugulsibul, </t>
    </r>
    <r>
      <rPr>
        <b/>
        <sz val="10"/>
        <color rgb="FF000000"/>
        <rFont val="Dussmann"/>
      </rPr>
      <t>kanamuna</t>
    </r>
    <r>
      <rPr>
        <sz val="10"/>
        <color rgb="FF000000"/>
        <rFont val="Dussmann"/>
      </rPr>
      <t xml:space="preserve">, Vahemere ürdisegu </t>
    </r>
    <r>
      <rPr>
        <i/>
        <sz val="10"/>
        <color rgb="FF000000"/>
        <rFont val="Dussmann"/>
      </rPr>
      <t>(pune, basiilik, tüümian, rosmariin, majoraan)</t>
    </r>
    <r>
      <rPr>
        <sz val="10"/>
        <color rgb="FF000000"/>
        <rFont val="Dussmann"/>
      </rPr>
      <t xml:space="preserve">, söögisool, must pipar, toiduõli, </t>
    </r>
    <r>
      <rPr>
        <b/>
        <sz val="10"/>
        <color rgb="FF000000"/>
        <rFont val="Dussmann"/>
      </rPr>
      <t>riivsai</t>
    </r>
    <r>
      <rPr>
        <sz val="10"/>
        <color rgb="FF000000"/>
        <rFont val="Dussmann"/>
      </rPr>
      <t>, pastinaak, läätsed</t>
    </r>
  </si>
  <si>
    <r>
      <t>Nisujahu</t>
    </r>
    <r>
      <rPr>
        <sz val="10"/>
        <color rgb="FF000000"/>
        <rFont val="Dussmann"/>
      </rPr>
      <t>, toiduõli,</t>
    </r>
    <r>
      <rPr>
        <b/>
        <sz val="10"/>
        <color rgb="FF000000"/>
        <rFont val="Dussmann"/>
      </rPr>
      <t xml:space="preserve"> piim,</t>
    </r>
    <r>
      <rPr>
        <sz val="10"/>
        <color rgb="FF000000"/>
        <rFont val="Dussmann"/>
      </rPr>
      <t xml:space="preserve"> söögisool, </t>
    </r>
    <r>
      <rPr>
        <b/>
        <sz val="10"/>
        <color rgb="FF000000"/>
        <rFont val="Dussmann"/>
      </rPr>
      <t>toidukoor</t>
    </r>
  </si>
  <si>
    <r>
      <t>Kuskuss</t>
    </r>
    <r>
      <rPr>
        <sz val="10"/>
        <color rgb="FF000000"/>
        <rFont val="Dussmann"/>
      </rPr>
      <t>, vesi, söögisool</t>
    </r>
  </si>
  <si>
    <r>
      <t xml:space="preserve">Kartul, </t>
    </r>
    <r>
      <rPr>
        <b/>
        <sz val="10"/>
        <color rgb="FF000000"/>
        <rFont val="Dussmann"/>
      </rPr>
      <t>piim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või</t>
    </r>
    <r>
      <rPr>
        <sz val="10"/>
        <color rgb="FF000000"/>
        <rFont val="Dussmann"/>
      </rPr>
      <t>, söögisool</t>
    </r>
  </si>
  <si>
    <r>
      <t xml:space="preserve">Õunamahl, õunaäädikas, toiduõli, sidrunimahl, </t>
    </r>
    <r>
      <rPr>
        <b/>
        <sz val="10"/>
        <color rgb="FF000000"/>
        <rFont val="Dussmann"/>
      </rPr>
      <t>sinepipulber</t>
    </r>
    <r>
      <rPr>
        <sz val="10"/>
        <color indexed="8"/>
        <rFont val="Dussmann"/>
      </rPr>
      <t>, söögisool, must pipar, petersell</t>
    </r>
  </si>
  <si>
    <r>
      <t xml:space="preserve">Kõrvitsaseemned, päevalilleseemned, </t>
    </r>
    <r>
      <rPr>
        <b/>
        <sz val="10"/>
        <color rgb="FF000000"/>
        <rFont val="Dussmann"/>
      </rPr>
      <t>seesamiseemned</t>
    </r>
  </si>
  <si>
    <r>
      <t>Valge kala</t>
    </r>
    <r>
      <rPr>
        <sz val="10"/>
        <color rgb="FF000000"/>
        <rFont val="Dussmann"/>
      </rPr>
      <t xml:space="preserve">, kartul, mugulsibul, juurseller, purustatud tomat, toiduõli, söögisool, suhkur, pune, petersell, küüslauk, tomatipasta,  vesi, Vahemere ürdisegu </t>
    </r>
    <r>
      <rPr>
        <i/>
        <sz val="10"/>
        <color rgb="FF000000"/>
        <rFont val="Dussmann"/>
      </rPr>
      <t>(punane paprika, basiilik, pune aed-piprarohi, tüümian, koriander, küüslauk, sibul, vürts)</t>
    </r>
  </si>
  <si>
    <r>
      <t>Kartul, šampinjonid, porgand,</t>
    </r>
    <r>
      <rPr>
        <b/>
        <sz val="10"/>
        <rFont val="Dussmann"/>
      </rPr>
      <t xml:space="preserve"> varsseller</t>
    </r>
    <r>
      <rPr>
        <sz val="10"/>
        <rFont val="Dussmann"/>
      </rPr>
      <t xml:space="preserve">, mugulsibul, küüslauk, paprika, toiduõli, söögisool, must pipar, petersell, vesi, </t>
    </r>
    <r>
      <rPr>
        <b/>
        <sz val="10"/>
        <rFont val="Dussmann"/>
      </rPr>
      <t>toidukoor</t>
    </r>
  </si>
  <si>
    <r>
      <t>Želatiin, vesi, mustsõstramahl 100% naturaalne, marjad,</t>
    </r>
    <r>
      <rPr>
        <b/>
        <sz val="10"/>
        <color rgb="FF000000"/>
        <rFont val="Dussmann"/>
      </rPr>
      <t xml:space="preserve"> vahukoor</t>
    </r>
    <r>
      <rPr>
        <sz val="10"/>
        <color rgb="FF000000"/>
        <rFont val="Dussmann"/>
      </rPr>
      <t>, suhkur, vanillisuhkur</t>
    </r>
  </si>
  <si>
    <r>
      <t xml:space="preserve">Kanaliha, riis, herned, porgand, mugulsibul, </t>
    </r>
    <r>
      <rPr>
        <b/>
        <sz val="10"/>
        <color rgb="FF000000"/>
        <rFont val="Dussmann"/>
      </rPr>
      <t>toidukoor</t>
    </r>
    <r>
      <rPr>
        <sz val="10"/>
        <color rgb="FF000000"/>
        <rFont val="Dussmann"/>
      </rPr>
      <t>, karripulber</t>
    </r>
    <r>
      <rPr>
        <i/>
        <sz val="10"/>
        <color rgb="FF000000"/>
        <rFont val="Dussmann"/>
      </rPr>
      <t xml:space="preserve"> (koriander, kurkum, köömned, lambalääts, must pipar, till), </t>
    </r>
    <r>
      <rPr>
        <sz val="10"/>
        <color rgb="FF000000"/>
        <rFont val="Dussmann"/>
      </rPr>
      <t>söögisool, toiduõli, petersell, vesi</t>
    </r>
  </si>
  <si>
    <r>
      <t>Maitsestamata</t>
    </r>
    <r>
      <rPr>
        <b/>
        <sz val="10"/>
        <color rgb="FF000000"/>
        <rFont val="Dussmann"/>
      </rPr>
      <t xml:space="preserve"> jogurt</t>
    </r>
    <r>
      <rPr>
        <sz val="10"/>
        <color rgb="FF000000"/>
        <rFont val="Dussmann"/>
      </rPr>
      <t>, söögisool, suhkur</t>
    </r>
  </si>
  <si>
    <t>Sealihapada kaalika ja porgandiga (G)</t>
  </si>
  <si>
    <r>
      <t xml:space="preserve">Sealiha, porgand, kaalikas, suvikõrvits, mugulsibul, küüslauk, toiduõli, mustpipar, söögisool, vesi, </t>
    </r>
    <r>
      <rPr>
        <b/>
        <sz val="10"/>
        <color rgb="FF000000"/>
        <rFont val="Dussmann"/>
      </rPr>
      <t xml:space="preserve">nisujahu </t>
    </r>
  </si>
  <si>
    <r>
      <t xml:space="preserve">Valge </t>
    </r>
    <r>
      <rPr>
        <b/>
        <sz val="10"/>
        <color rgb="FF000000"/>
        <rFont val="Dussmann"/>
      </rPr>
      <t>kala</t>
    </r>
    <r>
      <rPr>
        <sz val="10"/>
        <color indexed="8"/>
        <rFont val="Dussmann"/>
      </rPr>
      <t xml:space="preserve">, must pipart, söögisool, valgekaste </t>
    </r>
    <r>
      <rPr>
        <i/>
        <sz val="10"/>
        <color rgb="FF000000"/>
        <rFont val="Dussmann"/>
      </rPr>
      <t>( toiduõli,</t>
    </r>
    <r>
      <rPr>
        <b/>
        <i/>
        <sz val="10"/>
        <color rgb="FF000000"/>
        <rFont val="Dussmann"/>
      </rPr>
      <t xml:space="preserve"> nisujahu</t>
    </r>
    <r>
      <rPr>
        <i/>
        <sz val="10"/>
        <color rgb="FF000000"/>
        <rFont val="Dussmann"/>
      </rPr>
      <t xml:space="preserve">, </t>
    </r>
    <r>
      <rPr>
        <b/>
        <i/>
        <sz val="10"/>
        <color rgb="FF000000"/>
        <rFont val="Dussmann"/>
      </rPr>
      <t>piim</t>
    </r>
    <r>
      <rPr>
        <i/>
        <sz val="10"/>
        <color rgb="FF000000"/>
        <rFont val="Dussmann"/>
      </rPr>
      <t>,</t>
    </r>
    <r>
      <rPr>
        <b/>
        <i/>
        <sz val="10"/>
        <color rgb="FF000000"/>
        <rFont val="Dussmann"/>
      </rPr>
      <t xml:space="preserve"> toidukoor</t>
    </r>
    <r>
      <rPr>
        <i/>
        <sz val="10"/>
        <color rgb="FF000000"/>
        <rFont val="Dussmann"/>
      </rPr>
      <t>)</t>
    </r>
  </si>
  <si>
    <r>
      <t xml:space="preserve">Kikerherned, vesi, </t>
    </r>
    <r>
      <rPr>
        <b/>
        <sz val="10"/>
        <color rgb="FF000000"/>
        <rFont val="Dussmann"/>
      </rPr>
      <t>toidukoor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nisujahu</t>
    </r>
    <r>
      <rPr>
        <sz val="10"/>
        <color rgb="FF000000"/>
        <rFont val="Dussmann"/>
      </rPr>
      <t>, mugulsibul, toiduõli, maisitärklis, karripulber (</t>
    </r>
    <r>
      <rPr>
        <i/>
        <sz val="10"/>
        <color rgb="FF000000"/>
        <rFont val="Dussmann"/>
      </rPr>
      <t>koriander, kurkum, põld-lambalääts, Cayenne`i pipar, apteegitill, vürtsköömen, must pipar</t>
    </r>
    <r>
      <rPr>
        <sz val="10"/>
        <color rgb="FF000000"/>
        <rFont val="Dussmann"/>
      </rPr>
      <t xml:space="preserve">), värske petersell, must pipar </t>
    </r>
  </si>
  <si>
    <r>
      <rPr>
        <sz val="10"/>
        <color theme="1"/>
        <rFont val="Dussmann"/>
      </rPr>
      <t>Kõrvitsa</t>
    </r>
    <r>
      <rPr>
        <sz val="10"/>
        <color indexed="8"/>
        <rFont val="Dussmann"/>
      </rPr>
      <t>-porgandi-virsikusalat</t>
    </r>
  </si>
  <si>
    <r>
      <t>Kanaliha,</t>
    </r>
    <r>
      <rPr>
        <b/>
        <sz val="10"/>
        <rFont val="Dussmann"/>
      </rPr>
      <t xml:space="preserve"> odrakruup</t>
    </r>
    <r>
      <rPr>
        <sz val="10"/>
        <rFont val="Dussmann"/>
      </rPr>
      <t>, porgand, mugulsibul, kaalikas, kartul, valge peakapsas, loorber, söögisool, vesi</t>
    </r>
  </si>
  <si>
    <r>
      <t>Läätsed, kartul, porgand, mugulsibul, juurseller, pastinaak,</t>
    </r>
    <r>
      <rPr>
        <b/>
        <sz val="10"/>
        <rFont val="Dussmann"/>
      </rPr>
      <t xml:space="preserve"> toidukoor</t>
    </r>
    <r>
      <rPr>
        <sz val="10"/>
        <rFont val="Dussmann"/>
      </rPr>
      <t>, vesi, söögisool, must pipar</t>
    </r>
  </si>
  <si>
    <r>
      <rPr>
        <sz val="10"/>
        <color rgb="FF000000"/>
        <rFont val="Dussmann"/>
      </rPr>
      <t>Maitsestamata</t>
    </r>
    <r>
      <rPr>
        <b/>
        <sz val="10"/>
        <color rgb="FF000000"/>
        <rFont val="Dussmann"/>
      </rPr>
      <t xml:space="preserve"> kohupiim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vahukoor</t>
    </r>
    <r>
      <rPr>
        <sz val="10"/>
        <color rgb="FF000000"/>
        <rFont val="Dussmann"/>
      </rPr>
      <t>, suhkur, vanillisuhkur, maasikas, vesi, kartulitärklis</t>
    </r>
  </si>
  <si>
    <r>
      <t xml:space="preserve">Kanaliha, </t>
    </r>
    <r>
      <rPr>
        <b/>
        <sz val="10"/>
        <color rgb="FF000000"/>
        <rFont val="Dussmann"/>
      </rPr>
      <t>piim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toidukoor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>nisujahu</t>
    </r>
    <r>
      <rPr>
        <sz val="10"/>
        <color rgb="FF000000"/>
        <rFont val="Dussmann"/>
      </rPr>
      <t>, toiduõli, söögisool, must pipar, petersell</t>
    </r>
  </si>
  <si>
    <r>
      <t xml:space="preserve">Suvikõrvits, </t>
    </r>
    <r>
      <rPr>
        <b/>
        <sz val="10"/>
        <color rgb="FF000000"/>
        <rFont val="Dussmann"/>
      </rPr>
      <t>kaerajahu</t>
    </r>
    <r>
      <rPr>
        <sz val="10"/>
        <color rgb="FF000000"/>
        <rFont val="Dussmann"/>
      </rPr>
      <t xml:space="preserve">, spinat, mugulsibul, </t>
    </r>
    <r>
      <rPr>
        <b/>
        <sz val="10"/>
        <color rgb="FF000000"/>
        <rFont val="Dussmann"/>
      </rPr>
      <t>kanamuna</t>
    </r>
    <r>
      <rPr>
        <sz val="10"/>
        <color rgb="FF000000"/>
        <rFont val="Dussmann"/>
      </rPr>
      <t>,</t>
    </r>
    <r>
      <rPr>
        <b/>
        <sz val="10"/>
        <color rgb="FF000000"/>
        <rFont val="Dussmann"/>
      </rPr>
      <t xml:space="preserve"> juust</t>
    </r>
    <r>
      <rPr>
        <sz val="10"/>
        <color rgb="FF000000"/>
        <rFont val="Dussmann"/>
      </rPr>
      <t>, küüslauk, söögisool, must pipar</t>
    </r>
  </si>
  <si>
    <r>
      <t xml:space="preserve">Sealiha, herned, </t>
    </r>
    <r>
      <rPr>
        <b/>
        <sz val="10"/>
        <color rgb="FF000000"/>
        <rFont val="Dussmann"/>
      </rPr>
      <t>odrakruup</t>
    </r>
    <r>
      <rPr>
        <sz val="10"/>
        <color indexed="8"/>
        <rFont val="Dussmann"/>
      </rPr>
      <t xml:space="preserve">, mugulsibul, porgand, toiduõli, loorber, </t>
    </r>
    <r>
      <rPr>
        <b/>
        <sz val="10"/>
        <color rgb="FF000000"/>
        <rFont val="Dussmann"/>
      </rPr>
      <t>sinep</t>
    </r>
    <r>
      <rPr>
        <sz val="10"/>
        <color indexed="8"/>
        <rFont val="Dussmann"/>
      </rPr>
      <t xml:space="preserve">, söögisool, petersell, vesi </t>
    </r>
  </si>
  <si>
    <r>
      <t xml:space="preserve">Herned, </t>
    </r>
    <r>
      <rPr>
        <b/>
        <sz val="10"/>
        <rFont val="Dussmann"/>
      </rPr>
      <t>odrakruup</t>
    </r>
    <r>
      <rPr>
        <sz val="10"/>
        <rFont val="Dussmann"/>
      </rPr>
      <t xml:space="preserve">, mugulsibul, porgand, loorber, toiduõli, söögisool, </t>
    </r>
    <r>
      <rPr>
        <b/>
        <sz val="10"/>
        <rFont val="Dussmann"/>
      </rPr>
      <t>sinepiseemned</t>
    </r>
    <r>
      <rPr>
        <sz val="10"/>
        <rFont val="Dussmann"/>
      </rPr>
      <t>, petersell, vesi</t>
    </r>
  </si>
  <si>
    <r>
      <t>Rukkileib</t>
    </r>
    <r>
      <rPr>
        <sz val="10"/>
        <color rgb="FF000000"/>
        <rFont val="Dussmann"/>
      </rPr>
      <t xml:space="preserve">, vesi õunamahl 100% naturaalne, suhkur, </t>
    </r>
    <r>
      <rPr>
        <b/>
        <sz val="10"/>
        <color rgb="FF000000"/>
        <rFont val="Dussmann"/>
      </rPr>
      <t>nisumanna</t>
    </r>
    <r>
      <rPr>
        <sz val="10"/>
        <color rgb="FF000000"/>
        <rFont val="Dussmann"/>
      </rPr>
      <t>, p</t>
    </r>
    <r>
      <rPr>
        <b/>
        <sz val="10"/>
        <color rgb="FF000000"/>
        <rFont val="Dussmann"/>
      </rPr>
      <t>iim</t>
    </r>
  </si>
  <si>
    <r>
      <t xml:space="preserve">Kaalikas, mugulsibul, pastinaak, porgand, toiduõli, </t>
    </r>
    <r>
      <rPr>
        <b/>
        <sz val="10"/>
        <rFont val="Dussmann"/>
      </rPr>
      <t>nisujahu</t>
    </r>
    <r>
      <rPr>
        <sz val="10"/>
        <rFont val="Dussmann"/>
      </rPr>
      <t xml:space="preserve">, söögisool, </t>
    </r>
    <r>
      <rPr>
        <b/>
        <sz val="10"/>
        <rFont val="Dussmann"/>
      </rPr>
      <t>piim</t>
    </r>
    <r>
      <rPr>
        <sz val="10"/>
        <rFont val="Dussmann"/>
      </rPr>
      <t xml:space="preserve">, </t>
    </r>
    <r>
      <rPr>
        <b/>
        <sz val="10"/>
        <rFont val="Dussmann"/>
      </rPr>
      <t>toidukoor</t>
    </r>
    <r>
      <rPr>
        <sz val="10"/>
        <rFont val="Dussmann"/>
      </rPr>
      <t>,  must pipar, petersell</t>
    </r>
  </si>
  <si>
    <r>
      <t>Hapukoor,</t>
    </r>
    <r>
      <rPr>
        <sz val="10"/>
        <color rgb="FF000000"/>
        <rFont val="Dussmann"/>
      </rPr>
      <t xml:space="preserve"> sidrunimahl, suhkur, söögisool, murulauk</t>
    </r>
  </si>
  <si>
    <r>
      <rPr>
        <sz val="10"/>
        <color theme="1"/>
        <rFont val="Dussmann"/>
      </rPr>
      <t>Punase kapsa</t>
    </r>
    <r>
      <rPr>
        <sz val="10"/>
        <color indexed="8"/>
        <rFont val="Dussmann"/>
      </rPr>
      <t>-apelsinisalat</t>
    </r>
  </si>
  <si>
    <r>
      <rPr>
        <b/>
        <sz val="10"/>
        <color rgb="FF000000"/>
        <rFont val="Dussmann"/>
      </rPr>
      <t>Hakksoja</t>
    </r>
    <r>
      <rPr>
        <sz val="10"/>
        <color rgb="FF000000"/>
        <rFont val="Dussmann"/>
      </rPr>
      <t xml:space="preserve"> (</t>
    </r>
    <r>
      <rPr>
        <b/>
        <i/>
        <sz val="10"/>
        <color rgb="FF000000"/>
        <rFont val="Dussmann"/>
      </rPr>
      <t>sojajahu</t>
    </r>
    <r>
      <rPr>
        <sz val="10"/>
        <color rgb="FF000000"/>
        <rFont val="Dussmann"/>
      </rPr>
      <t>), porgand, mugulsibul, küüslauk, purustatud tomat, tomatipasta, toiduõli, vesi, söögisool, must pipar, basiilik, oregano</t>
    </r>
  </si>
  <si>
    <r>
      <t xml:space="preserve">Täisterapasta/pasta </t>
    </r>
    <r>
      <rPr>
        <sz val="10"/>
        <color rgb="FF000000"/>
        <rFont val="Dussmann"/>
      </rPr>
      <t>(</t>
    </r>
    <r>
      <rPr>
        <b/>
        <sz val="10"/>
        <color rgb="FF000000"/>
        <rFont val="Dussmann"/>
      </rPr>
      <t>durumnisujahu</t>
    </r>
    <r>
      <rPr>
        <sz val="10"/>
        <color rgb="FF000000"/>
        <rFont val="Dussmann"/>
      </rPr>
      <t xml:space="preserve">, vesi), </t>
    </r>
    <r>
      <rPr>
        <sz val="10"/>
        <rFont val="Dussmann"/>
      </rPr>
      <t>vesi, söögisool, toiduõli</t>
    </r>
  </si>
  <si>
    <r>
      <t xml:space="preserve">Lillkapsas, brokoli, porgand, suvikõrvits, mugulsibul, toiduõli, </t>
    </r>
    <r>
      <rPr>
        <b/>
        <sz val="10"/>
        <color rgb="FF000000"/>
        <rFont val="Dussmann"/>
      </rPr>
      <t xml:space="preserve">nisujahu, piim, juust, </t>
    </r>
    <r>
      <rPr>
        <sz val="10"/>
        <color rgb="FF000000"/>
        <rFont val="Dussmann"/>
      </rPr>
      <t>söögisool, valge pipar, muskaatpähkel, vesi</t>
    </r>
  </si>
  <si>
    <r>
      <t xml:space="preserve">Kartul, </t>
    </r>
    <r>
      <rPr>
        <b/>
        <sz val="10"/>
        <color rgb="FF000000"/>
        <rFont val="Dussmann"/>
      </rPr>
      <t>odratang</t>
    </r>
    <r>
      <rPr>
        <sz val="10"/>
        <color rgb="FF000000"/>
        <rFont val="Dussmann"/>
      </rPr>
      <t>, mugulsibul, toiduõli, söögisool, vesi</t>
    </r>
  </si>
  <si>
    <r>
      <t xml:space="preserve">Hapukapsas </t>
    </r>
    <r>
      <rPr>
        <i/>
        <sz val="10"/>
        <rFont val="Dussmann"/>
      </rPr>
      <t>(valge peakapsas, söögisool, suhkur)</t>
    </r>
    <r>
      <rPr>
        <sz val="10"/>
        <rFont val="Dussmann"/>
      </rPr>
      <t>, porgand</t>
    </r>
  </si>
  <si>
    <r>
      <rPr>
        <b/>
        <sz val="10"/>
        <color rgb="FF000000"/>
        <rFont val="Dussmann"/>
      </rPr>
      <t>Keefir</t>
    </r>
    <r>
      <rPr>
        <sz val="10"/>
        <color indexed="8"/>
        <rFont val="Dussmann"/>
      </rPr>
      <t xml:space="preserve">, linaseekstrakt, toiduõli, </t>
    </r>
    <r>
      <rPr>
        <b/>
        <sz val="10"/>
        <color rgb="FF000000"/>
        <rFont val="Dussmann"/>
      </rPr>
      <t>kanamuna</t>
    </r>
    <r>
      <rPr>
        <sz val="10"/>
        <color indexed="8"/>
        <rFont val="Dussmann"/>
      </rPr>
      <t xml:space="preserve">, söögisooda, mitmevilja </t>
    </r>
    <r>
      <rPr>
        <b/>
        <sz val="10"/>
        <color rgb="FF000000"/>
        <rFont val="Dussmann"/>
      </rPr>
      <t>jahusegu</t>
    </r>
    <r>
      <rPr>
        <sz val="10"/>
        <color indexed="8"/>
        <rFont val="Dussmann"/>
      </rPr>
      <t xml:space="preserve">, </t>
    </r>
    <r>
      <rPr>
        <b/>
        <sz val="10"/>
        <color rgb="FF000000"/>
        <rFont val="Dussmann"/>
      </rPr>
      <t>odrajahu</t>
    </r>
    <r>
      <rPr>
        <sz val="10"/>
        <color indexed="8"/>
        <rFont val="Dussmann"/>
      </rPr>
      <t xml:space="preserve">, </t>
    </r>
    <r>
      <rPr>
        <b/>
        <sz val="10"/>
        <color rgb="FF000000"/>
        <rFont val="Dussmann"/>
      </rPr>
      <t>kaerakliid</t>
    </r>
    <r>
      <rPr>
        <sz val="10"/>
        <color indexed="8"/>
        <rFont val="Dussmann"/>
      </rPr>
      <t xml:space="preserve">, söögisool </t>
    </r>
  </si>
  <si>
    <r>
      <rPr>
        <b/>
        <sz val="10"/>
        <color rgb="FF000000"/>
        <rFont val="Dussmann"/>
      </rPr>
      <t>Piim</t>
    </r>
    <r>
      <rPr>
        <sz val="10"/>
        <color rgb="FF000000"/>
        <rFont val="Dussmann"/>
      </rPr>
      <t>, suhkur, vesi, maisitärklis, maasikapüree</t>
    </r>
  </si>
  <si>
    <r>
      <t xml:space="preserve">Täisterapasta, pasta </t>
    </r>
    <r>
      <rPr>
        <i/>
        <sz val="10"/>
        <rFont val="Dussmann"/>
      </rPr>
      <t>(</t>
    </r>
    <r>
      <rPr>
        <b/>
        <i/>
        <sz val="10"/>
        <rFont val="Dussmann"/>
      </rPr>
      <t>durumnisujahu</t>
    </r>
    <r>
      <rPr>
        <i/>
        <sz val="10"/>
        <rFont val="Dussmann"/>
      </rPr>
      <t>, vesi)</t>
    </r>
    <r>
      <rPr>
        <sz val="10"/>
        <rFont val="Dussmann"/>
      </rPr>
      <t xml:space="preserve">, kanahakkliha, suvikõrvits, porgand, mugulsibul, küüslauk, suvikõrvits, </t>
    </r>
    <r>
      <rPr>
        <b/>
        <sz val="10"/>
        <rFont val="Dussmann"/>
      </rPr>
      <t>juust, kanamuna, piim</t>
    </r>
    <r>
      <rPr>
        <sz val="10"/>
        <rFont val="Dussmann"/>
      </rPr>
      <t>,</t>
    </r>
    <r>
      <rPr>
        <b/>
        <sz val="10"/>
        <rFont val="Dussmann"/>
      </rPr>
      <t xml:space="preserve"> </t>
    </r>
    <r>
      <rPr>
        <sz val="10"/>
        <rFont val="Dussmann"/>
      </rPr>
      <t>vesi, toiduõli söögisool, must pipar, basiilik, pune, petersell</t>
    </r>
  </si>
  <si>
    <r>
      <rPr>
        <sz val="10"/>
        <color rgb="FF000000"/>
        <rFont val="Dussmann"/>
      </rPr>
      <t xml:space="preserve">Kikerherned, </t>
    </r>
    <r>
      <rPr>
        <b/>
        <sz val="10"/>
        <color rgb="FF000000"/>
        <rFont val="Dussmann"/>
      </rPr>
      <t xml:space="preserve">pasta </t>
    </r>
    <r>
      <rPr>
        <sz val="10"/>
        <color rgb="FF000000"/>
        <rFont val="Dussmann"/>
      </rPr>
      <t>(</t>
    </r>
    <r>
      <rPr>
        <b/>
        <sz val="10"/>
        <color rgb="FF000000"/>
        <rFont val="Dussmann"/>
      </rPr>
      <t>durumnisujahu</t>
    </r>
    <r>
      <rPr>
        <sz val="10"/>
        <color rgb="FF000000"/>
        <rFont val="Dussmann"/>
      </rPr>
      <t>, vesi)</t>
    </r>
    <r>
      <rPr>
        <sz val="10"/>
        <color indexed="8"/>
        <rFont val="Dussmann"/>
      </rPr>
      <t xml:space="preserve">, suvikõrvits, paprika, mugulsibul, küüslauk, söögisool, must pipar, </t>
    </r>
    <r>
      <rPr>
        <b/>
        <sz val="10"/>
        <color rgb="FF000000"/>
        <rFont val="Dussmann"/>
      </rPr>
      <t>toidukoor</t>
    </r>
    <r>
      <rPr>
        <sz val="10"/>
        <color indexed="8"/>
        <rFont val="Dussmann"/>
      </rPr>
      <t>, toiduõli, pune, basiilik, tšillipipar, petersell</t>
    </r>
  </si>
  <si>
    <r>
      <rPr>
        <sz val="10"/>
        <color rgb="FF000000"/>
        <rFont val="Dussmann"/>
      </rPr>
      <t xml:space="preserve">Maitsestamata </t>
    </r>
    <r>
      <rPr>
        <b/>
        <sz val="10"/>
        <color rgb="FF000000"/>
        <rFont val="Dussmann"/>
      </rPr>
      <t>jogurt</t>
    </r>
    <r>
      <rPr>
        <sz val="10"/>
        <color rgb="FF000000"/>
        <rFont val="Dussmann"/>
      </rPr>
      <t>, küüslauk, sidrunimahl, suhkur, söögisool</t>
    </r>
  </si>
  <si>
    <r>
      <rPr>
        <b/>
        <sz val="10"/>
        <color rgb="FF000000"/>
        <rFont val="Dussmann"/>
      </rPr>
      <t>Lõhe</t>
    </r>
    <r>
      <rPr>
        <sz val="10"/>
        <color rgb="FF000000"/>
        <rFont val="Dussmann"/>
      </rPr>
      <t xml:space="preserve">, kartul, porgand, </t>
    </r>
    <r>
      <rPr>
        <b/>
        <sz val="10"/>
        <color rgb="FF000000"/>
        <rFont val="Dussmann"/>
      </rPr>
      <t>kanamuna</t>
    </r>
    <r>
      <rPr>
        <sz val="10"/>
        <color rgb="FF000000"/>
        <rFont val="Dussmann"/>
      </rPr>
      <t xml:space="preserve">, spinat, mugulsibul, loorber, till, söögisool, must pipar, </t>
    </r>
    <r>
      <rPr>
        <b/>
        <sz val="10"/>
        <color rgb="FF000000"/>
        <rFont val="Dussmann"/>
      </rPr>
      <t>kohvikoor</t>
    </r>
    <r>
      <rPr>
        <sz val="10"/>
        <color rgb="FF000000"/>
        <rFont val="Dussmann"/>
      </rPr>
      <t>, vesi</t>
    </r>
  </si>
  <si>
    <r>
      <t>Kartul,</t>
    </r>
    <r>
      <rPr>
        <b/>
        <sz val="10"/>
        <rFont val="Dussmann"/>
      </rPr>
      <t xml:space="preserve"> toidukoor</t>
    </r>
    <r>
      <rPr>
        <sz val="10"/>
        <rFont val="Dussmann"/>
      </rPr>
      <t>, mugulsibul, porgand, spinat,</t>
    </r>
    <r>
      <rPr>
        <b/>
        <sz val="10"/>
        <rFont val="Dussmann"/>
      </rPr>
      <t xml:space="preserve"> kanamuna</t>
    </r>
    <r>
      <rPr>
        <sz val="10"/>
        <rFont val="Dussmann"/>
      </rPr>
      <t>, toiduõli, must pipar, söögisool, till, loorber, vesi</t>
    </r>
  </si>
  <si>
    <r>
      <rPr>
        <sz val="10"/>
        <color rgb="FF000000"/>
        <rFont val="Dussmann"/>
      </rPr>
      <t>Maitsestamata</t>
    </r>
    <r>
      <rPr>
        <b/>
        <sz val="10"/>
        <color rgb="FF000000"/>
        <rFont val="Dussmann"/>
      </rPr>
      <t xml:space="preserve"> jogurt</t>
    </r>
    <r>
      <rPr>
        <sz val="10"/>
        <color rgb="FF000000"/>
        <rFont val="Dussmann"/>
      </rPr>
      <t xml:space="preserve">, </t>
    </r>
    <r>
      <rPr>
        <b/>
        <sz val="10"/>
        <color rgb="FF000000"/>
        <rFont val="Dussmann"/>
      </rPr>
      <t xml:space="preserve">vahukoor, </t>
    </r>
    <r>
      <rPr>
        <sz val="10"/>
        <color rgb="FF000000"/>
        <rFont val="Dussmann"/>
      </rPr>
      <t xml:space="preserve">suhkur, vanillisuhkur, </t>
    </r>
    <r>
      <rPr>
        <b/>
        <sz val="10"/>
        <color rgb="FF000000"/>
        <rFont val="Dussmann"/>
      </rPr>
      <t>kamajahu (nisu, rukis, oder,</t>
    </r>
    <r>
      <rPr>
        <sz val="10"/>
        <color rgb="FF000000"/>
        <rFont val="Dussmann"/>
      </rPr>
      <t xml:space="preserve"> hernes), marjad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</si>
</sst>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;[Red]0.00"/>
    <numFmt numFmtId="165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color theme="1"/>
      <name val="Dussmann"/>
    </font>
    <font>
      <sz val="10"/>
      <name val="Dussmann"/>
    </font>
    <font>
      <b/>
      <sz val="10"/>
      <name val="Dussmann"/>
    </font>
    <font>
      <b/>
      <sz val="10"/>
      <color rgb="FFFF0000"/>
      <name val="Dussmann"/>
    </font>
    <font>
      <b/>
      <sz val="10"/>
      <color indexed="8"/>
      <name val="Dussmann"/>
    </font>
    <font>
      <b/>
      <sz val="10"/>
      <color theme="1"/>
      <name val="Dussmann"/>
    </font>
    <font>
      <sz val="10"/>
      <color rgb="FF000000"/>
      <name val="Dussmann"/>
    </font>
    <font>
      <b/>
      <sz val="10"/>
      <color rgb="FF000000"/>
      <name val="Dussmann"/>
    </font>
    <font>
      <sz val="10"/>
      <color indexed="8"/>
      <name val="Dussmann"/>
    </font>
    <font>
      <sz val="10"/>
      <color rgb="FFFF0000"/>
      <name val="Dussmann"/>
    </font>
    <font>
      <i/>
      <sz val="10"/>
      <color rgb="FF000000"/>
      <name val="Dussmann"/>
    </font>
    <font>
      <sz val="10"/>
      <color theme="1"/>
      <name val="Calibri"/>
      <family val="2"/>
      <scheme val="minor"/>
    </font>
    <font>
      <b/>
      <i/>
      <sz val="10"/>
      <color rgb="FF000000"/>
      <name val="Dussmann"/>
    </font>
    <font>
      <i/>
      <sz val="10"/>
      <name val="Dussmann"/>
    </font>
    <font>
      <b/>
      <i/>
      <sz val="10"/>
      <name val="Dussmann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AF6EB"/>
        <bgColor indexed="64"/>
      </patternFill>
    </fill>
    <fill>
      <patternFill patternType="solid">
        <fgColor rgb="FFC1F0C8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</cellStyleXfs>
  <cellXfs count="251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/>
    </xf>
    <xf numFmtId="0" fontId="6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2" borderId="1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8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3" fillId="0" borderId="0" xfId="0" applyFont="1"/>
    <xf numFmtId="0" fontId="3" fillId="2" borderId="0" xfId="0" applyFont="1" applyFill="1"/>
    <xf numFmtId="0" fontId="3" fillId="2" borderId="2" xfId="0" applyFont="1" applyFill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164" fontId="11" fillId="2" borderId="2" xfId="0" applyNumberFormat="1" applyFont="1" applyFill="1" applyBorder="1" applyAlignment="1">
      <alignment horizontal="right" vertical="center" wrapText="1"/>
    </xf>
    <xf numFmtId="0" fontId="4" fillId="2" borderId="0" xfId="0" applyFont="1" applyFill="1"/>
    <xf numFmtId="49" fontId="11" fillId="0" borderId="2" xfId="0" applyNumberFormat="1" applyFont="1" applyBorder="1" applyAlignment="1">
      <alignment horizontal="right" vertical="center" wrapText="1"/>
    </xf>
    <xf numFmtId="0" fontId="9" fillId="4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164" fontId="11" fillId="0" borderId="2" xfId="0" applyNumberFormat="1" applyFont="1" applyBorder="1" applyAlignment="1">
      <alignment horizontal="right" vertical="center" wrapText="1"/>
    </xf>
    <xf numFmtId="2" fontId="11" fillId="2" borderId="2" xfId="0" applyNumberFormat="1" applyFont="1" applyFill="1" applyBorder="1" applyAlignment="1">
      <alignment horizontal="right" vertical="center" wrapText="1"/>
    </xf>
    <xf numFmtId="49" fontId="11" fillId="0" borderId="2" xfId="0" applyNumberFormat="1" applyFont="1" applyBorder="1" applyAlignment="1">
      <alignment wrapText="1"/>
    </xf>
    <xf numFmtId="49" fontId="11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wrapText="1"/>
    </xf>
    <xf numFmtId="2" fontId="11" fillId="0" borderId="2" xfId="0" applyNumberFormat="1" applyFont="1" applyBorder="1" applyAlignment="1">
      <alignment horizontal="right" vertical="center" wrapText="1"/>
    </xf>
    <xf numFmtId="49" fontId="11" fillId="0" borderId="0" xfId="0" applyNumberFormat="1" applyFont="1" applyAlignment="1">
      <alignment horizontal="left" vertical="center" wrapText="1"/>
    </xf>
    <xf numFmtId="2" fontId="11" fillId="0" borderId="0" xfId="0" applyNumberFormat="1" applyFont="1" applyAlignment="1">
      <alignment horizontal="right" vertical="center" wrapText="1"/>
    </xf>
    <xf numFmtId="164" fontId="11" fillId="2" borderId="0" xfId="0" applyNumberFormat="1" applyFont="1" applyFill="1" applyAlignment="1">
      <alignment horizontal="right" vertical="center" wrapText="1"/>
    </xf>
    <xf numFmtId="49" fontId="11" fillId="2" borderId="2" xfId="0" applyNumberFormat="1" applyFont="1" applyFill="1" applyBorder="1" applyAlignment="1">
      <alignment wrapText="1"/>
    </xf>
    <xf numFmtId="0" fontId="9" fillId="0" borderId="2" xfId="0" applyFont="1" applyBorder="1" applyAlignment="1">
      <alignment wrapText="1"/>
    </xf>
    <xf numFmtId="49" fontId="11" fillId="2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Border="1" applyAlignment="1">
      <alignment vertical="center" wrapText="1"/>
    </xf>
    <xf numFmtId="49" fontId="4" fillId="2" borderId="2" xfId="0" applyNumberFormat="1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2" fillId="0" borderId="0" xfId="0" applyFont="1"/>
    <xf numFmtId="0" fontId="12" fillId="2" borderId="0" xfId="0" applyFont="1" applyFill="1"/>
    <xf numFmtId="49" fontId="7" fillId="0" borderId="2" xfId="0" applyNumberFormat="1" applyFont="1" applyBorder="1" applyAlignment="1">
      <alignment wrapText="1"/>
    </xf>
    <xf numFmtId="0" fontId="4" fillId="0" borderId="2" xfId="0" applyFont="1" applyBorder="1" applyAlignment="1">
      <alignment horizontal="left" vertical="center" wrapText="1"/>
    </xf>
    <xf numFmtId="49" fontId="11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/>
    </xf>
    <xf numFmtId="49" fontId="11" fillId="0" borderId="2" xfId="0" applyNumberFormat="1" applyFont="1" applyBorder="1" applyAlignment="1">
      <alignment horizontal="left" wrapText="1"/>
    </xf>
    <xf numFmtId="49" fontId="5" fillId="2" borderId="3" xfId="0" applyNumberFormat="1" applyFont="1" applyFill="1" applyBorder="1" applyAlignment="1">
      <alignment horizontal="right" vertical="center" wrapText="1"/>
    </xf>
    <xf numFmtId="49" fontId="5" fillId="2" borderId="4" xfId="0" applyNumberFormat="1" applyFont="1" applyFill="1" applyBorder="1" applyAlignment="1">
      <alignment horizontal="right" vertical="center" wrapText="1"/>
    </xf>
    <xf numFmtId="49" fontId="5" fillId="2" borderId="5" xfId="0" applyNumberFormat="1" applyFont="1" applyFill="1" applyBorder="1" applyAlignment="1">
      <alignment horizontal="right" vertical="center" wrapText="1"/>
    </xf>
    <xf numFmtId="2" fontId="4" fillId="2" borderId="2" xfId="0" applyNumberFormat="1" applyFont="1" applyFill="1" applyBorder="1" applyAlignment="1">
      <alignment horizontal="right" vertical="center" wrapText="1"/>
    </xf>
    <xf numFmtId="2" fontId="5" fillId="2" borderId="2" xfId="0" applyNumberFormat="1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vertical="top"/>
    </xf>
    <xf numFmtId="0" fontId="9" fillId="4" borderId="2" xfId="0" applyFont="1" applyFill="1" applyBorder="1" applyAlignment="1">
      <alignment horizontal="left" vertical="center" wrapText="1"/>
    </xf>
    <xf numFmtId="0" fontId="3" fillId="0" borderId="2" xfId="0" applyFont="1" applyBorder="1"/>
    <xf numFmtId="0" fontId="4" fillId="2" borderId="2" xfId="0" applyFont="1" applyFill="1" applyBorder="1" applyAlignment="1">
      <alignment horizontal="left" vertical="center" wrapText="1"/>
    </xf>
    <xf numFmtId="49" fontId="11" fillId="2" borderId="0" xfId="0" applyNumberFormat="1" applyFont="1" applyFill="1" applyAlignment="1">
      <alignment wrapText="1"/>
    </xf>
    <xf numFmtId="0" fontId="4" fillId="2" borderId="0" xfId="0" applyFont="1" applyFill="1" applyAlignment="1">
      <alignment horizontal="left" vertical="center" wrapText="1"/>
    </xf>
    <xf numFmtId="2" fontId="11" fillId="2" borderId="0" xfId="0" applyNumberFormat="1" applyFont="1" applyFill="1" applyAlignment="1">
      <alignment horizontal="right" vertical="center" wrapText="1"/>
    </xf>
    <xf numFmtId="49" fontId="4" fillId="0" borderId="6" xfId="0" applyNumberFormat="1" applyFont="1" applyBorder="1" applyAlignment="1">
      <alignment vertical="center"/>
    </xf>
    <xf numFmtId="49" fontId="9" fillId="2" borderId="2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Alignment="1">
      <alignment wrapText="1"/>
    </xf>
    <xf numFmtId="2" fontId="11" fillId="0" borderId="0" xfId="0" applyNumberFormat="1" applyFont="1" applyAlignment="1">
      <alignment wrapText="1"/>
    </xf>
    <xf numFmtId="49" fontId="5" fillId="2" borderId="3" xfId="0" applyNumberFormat="1" applyFont="1" applyFill="1" applyBorder="1" applyAlignment="1">
      <alignment horizontal="right" wrapText="1"/>
    </xf>
    <xf numFmtId="49" fontId="5" fillId="2" borderId="4" xfId="0" applyNumberFormat="1" applyFont="1" applyFill="1" applyBorder="1" applyAlignment="1">
      <alignment horizontal="right" wrapText="1"/>
    </xf>
    <xf numFmtId="49" fontId="5" fillId="2" borderId="5" xfId="0" applyNumberFormat="1" applyFont="1" applyFill="1" applyBorder="1" applyAlignment="1">
      <alignment horizontal="right" wrapText="1"/>
    </xf>
    <xf numFmtId="2" fontId="4" fillId="2" borderId="2" xfId="0" applyNumberFormat="1" applyFont="1" applyFill="1" applyBorder="1" applyAlignment="1">
      <alignment horizontal="right" wrapText="1"/>
    </xf>
    <xf numFmtId="2" fontId="5" fillId="2" borderId="2" xfId="0" applyNumberFormat="1" applyFont="1" applyFill="1" applyBorder="1" applyAlignment="1">
      <alignment horizontal="right" wrapText="1"/>
    </xf>
    <xf numFmtId="0" fontId="3" fillId="0" borderId="2" xfId="0" applyFont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2" fontId="11" fillId="2" borderId="0" xfId="0" applyNumberFormat="1" applyFont="1" applyFill="1" applyAlignment="1">
      <alignment wrapText="1"/>
    </xf>
    <xf numFmtId="0" fontId="9" fillId="4" borderId="3" xfId="0" applyFont="1" applyFill="1" applyBorder="1" applyAlignment="1">
      <alignment wrapText="1"/>
    </xf>
    <xf numFmtId="0" fontId="11" fillId="0" borderId="2" xfId="0" applyFont="1" applyBorder="1" applyAlignment="1">
      <alignment horizontal="left" vertical="center" wrapText="1"/>
    </xf>
    <xf numFmtId="0" fontId="4" fillId="4" borderId="2" xfId="0" applyFont="1" applyFill="1" applyBorder="1" applyAlignment="1">
      <alignment vertical="center"/>
    </xf>
    <xf numFmtId="0" fontId="11" fillId="2" borderId="2" xfId="0" applyFont="1" applyFill="1" applyBorder="1" applyAlignment="1">
      <alignment horizontal="right" vertical="center" wrapText="1"/>
    </xf>
    <xf numFmtId="0" fontId="4" fillId="4" borderId="2" xfId="0" applyFont="1" applyFill="1" applyBorder="1" applyAlignment="1">
      <alignment vertical="center" wrapText="1"/>
    </xf>
    <xf numFmtId="164" fontId="7" fillId="2" borderId="2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4" borderId="2" xfId="0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2" fontId="11" fillId="0" borderId="2" xfId="0" applyNumberFormat="1" applyFont="1" applyBorder="1" applyAlignment="1">
      <alignment wrapText="1"/>
    </xf>
    <xf numFmtId="2" fontId="7" fillId="0" borderId="2" xfId="0" applyNumberFormat="1" applyFont="1" applyBorder="1" applyAlignment="1">
      <alignment wrapText="1"/>
    </xf>
    <xf numFmtId="0" fontId="9" fillId="0" borderId="2" xfId="0" applyFont="1" applyBorder="1" applyAlignment="1">
      <alignment horizontal="left" vertical="center"/>
    </xf>
    <xf numFmtId="49" fontId="7" fillId="0" borderId="2" xfId="0" applyNumberFormat="1" applyFont="1" applyBorder="1" applyAlignment="1">
      <alignment vertical="center" wrapText="1"/>
    </xf>
    <xf numFmtId="0" fontId="9" fillId="5" borderId="2" xfId="0" applyFont="1" applyFill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2" fontId="4" fillId="2" borderId="7" xfId="0" applyNumberFormat="1" applyFont="1" applyFill="1" applyBorder="1" applyAlignment="1">
      <alignment wrapText="1"/>
    </xf>
    <xf numFmtId="2" fontId="5" fillId="2" borderId="7" xfId="0" applyNumberFormat="1" applyFont="1" applyFill="1" applyBorder="1" applyAlignment="1">
      <alignment wrapText="1"/>
    </xf>
    <xf numFmtId="2" fontId="5" fillId="2" borderId="8" xfId="0" applyNumberFormat="1" applyFont="1" applyFill="1" applyBorder="1" applyAlignment="1">
      <alignment horizontal="right" wrapText="1"/>
    </xf>
    <xf numFmtId="2" fontId="5" fillId="2" borderId="9" xfId="0" applyNumberFormat="1" applyFont="1" applyFill="1" applyBorder="1" applyAlignment="1">
      <alignment horizontal="right" wrapText="1"/>
    </xf>
    <xf numFmtId="2" fontId="5" fillId="2" borderId="10" xfId="0" applyNumberFormat="1" applyFont="1" applyFill="1" applyBorder="1" applyAlignment="1">
      <alignment horizontal="right" wrapText="1"/>
    </xf>
    <xf numFmtId="165" fontId="5" fillId="6" borderId="11" xfId="0" applyNumberFormat="1" applyFont="1" applyFill="1" applyBorder="1" applyAlignment="1">
      <alignment horizontal="right"/>
    </xf>
    <xf numFmtId="165" fontId="5" fillId="6" borderId="12" xfId="0" applyNumberFormat="1" applyFont="1" applyFill="1" applyBorder="1" applyAlignment="1">
      <alignment horizontal="right"/>
    </xf>
    <xf numFmtId="49" fontId="11" fillId="2" borderId="13" xfId="0" applyNumberFormat="1" applyFont="1" applyFill="1" applyBorder="1" applyAlignment="1">
      <alignment wrapText="1"/>
    </xf>
    <xf numFmtId="49" fontId="5" fillId="2" borderId="0" xfId="0" applyNumberFormat="1" applyFont="1" applyFill="1" applyAlignment="1">
      <alignment horizontal="right" wrapText="1"/>
    </xf>
    <xf numFmtId="2" fontId="5" fillId="2" borderId="0" xfId="0" applyNumberFormat="1" applyFont="1" applyFill="1" applyAlignment="1">
      <alignment horizontal="right" wrapText="1"/>
    </xf>
    <xf numFmtId="2" fontId="5" fillId="2" borderId="14" xfId="0" applyNumberFormat="1" applyFont="1" applyFill="1" applyBorder="1" applyAlignment="1">
      <alignment horizontal="right" wrapText="1"/>
    </xf>
    <xf numFmtId="165" fontId="5" fillId="6" borderId="5" xfId="0" applyNumberFormat="1" applyFont="1" applyFill="1" applyBorder="1" applyAlignment="1">
      <alignment horizontal="right"/>
    </xf>
    <xf numFmtId="165" fontId="5" fillId="6" borderId="2" xfId="0" applyNumberFormat="1" applyFont="1" applyFill="1" applyBorder="1" applyAlignment="1">
      <alignment horizontal="right"/>
    </xf>
    <xf numFmtId="49" fontId="11" fillId="2" borderId="15" xfId="0" applyNumberFormat="1" applyFont="1" applyFill="1" applyBorder="1" applyAlignment="1">
      <alignment wrapText="1"/>
    </xf>
    <xf numFmtId="49" fontId="5" fillId="2" borderId="1" xfId="0" applyNumberFormat="1" applyFont="1" applyFill="1" applyBorder="1" applyAlignment="1">
      <alignment horizontal="right" wrapText="1"/>
    </xf>
    <xf numFmtId="2" fontId="5" fillId="2" borderId="1" xfId="0" applyNumberFormat="1" applyFont="1" applyFill="1" applyBorder="1" applyAlignment="1">
      <alignment horizontal="right" wrapText="1"/>
    </xf>
    <xf numFmtId="2" fontId="5" fillId="2" borderId="16" xfId="0" applyNumberFormat="1" applyFont="1" applyFill="1" applyBorder="1" applyAlignment="1">
      <alignment horizontal="right" wrapText="1"/>
    </xf>
    <xf numFmtId="0" fontId="8" fillId="7" borderId="2" xfId="2" applyFont="1" applyFill="1" applyBorder="1" applyAlignment="1">
      <alignment horizontal="left" vertical="center"/>
    </xf>
    <xf numFmtId="0" fontId="3" fillId="0" borderId="8" xfId="2" applyFont="1" applyBorder="1" applyAlignment="1">
      <alignment horizontal="left" vertical="center"/>
    </xf>
    <xf numFmtId="0" fontId="3" fillId="0" borderId="9" xfId="2" applyFont="1" applyBorder="1" applyAlignment="1">
      <alignment horizontal="left" vertical="center"/>
    </xf>
    <xf numFmtId="0" fontId="3" fillId="0" borderId="10" xfId="2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2" applyFont="1" applyAlignment="1">
      <alignment vertical="center"/>
    </xf>
    <xf numFmtId="0" fontId="3" fillId="0" borderId="14" xfId="2" applyFont="1" applyBorder="1" applyAlignment="1">
      <alignment vertical="center"/>
    </xf>
    <xf numFmtId="0" fontId="3" fillId="0" borderId="13" xfId="2" applyFont="1" applyBorder="1" applyAlignment="1">
      <alignment horizontal="left" vertical="center" wrapText="1"/>
    </xf>
    <xf numFmtId="0" fontId="3" fillId="0" borderId="0" xfId="2" applyFont="1" applyAlignment="1">
      <alignment horizontal="left" vertical="center" wrapText="1"/>
    </xf>
    <xf numFmtId="0" fontId="3" fillId="0" borderId="14" xfId="2" applyFont="1" applyBorder="1" applyAlignment="1">
      <alignment horizontal="left" vertical="center" wrapText="1"/>
    </xf>
    <xf numFmtId="0" fontId="8" fillId="3" borderId="2" xfId="2" applyFont="1" applyFill="1" applyBorder="1" applyAlignment="1">
      <alignment horizontal="left" vertical="center"/>
    </xf>
    <xf numFmtId="0" fontId="3" fillId="0" borderId="8" xfId="2" applyFont="1" applyBorder="1" applyAlignment="1">
      <alignment horizontal="left" vertical="center"/>
    </xf>
    <xf numFmtId="0" fontId="3" fillId="0" borderId="9" xfId="2" applyFont="1" applyBorder="1" applyAlignment="1">
      <alignment horizontal="left" vertical="center"/>
    </xf>
    <xf numFmtId="0" fontId="3" fillId="0" borderId="9" xfId="2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3" fillId="0" borderId="13" xfId="2" applyFont="1" applyBorder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3" fillId="0" borderId="15" xfId="2" applyFont="1" applyBorder="1" applyAlignment="1">
      <alignment horizontal="left" vertical="center"/>
    </xf>
    <xf numFmtId="0" fontId="3" fillId="0" borderId="1" xfId="2" applyFont="1" applyBorder="1" applyAlignment="1">
      <alignment horizontal="left" vertical="center"/>
    </xf>
    <xf numFmtId="0" fontId="3" fillId="0" borderId="1" xfId="2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8" fillId="3" borderId="17" xfId="2" applyFont="1" applyFill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2" borderId="2" xfId="0" applyFont="1" applyFill="1" applyBorder="1"/>
    <xf numFmtId="49" fontId="4" fillId="2" borderId="2" xfId="0" applyNumberFormat="1" applyFont="1" applyFill="1" applyBorder="1" applyAlignment="1">
      <alignment wrapText="1"/>
    </xf>
    <xf numFmtId="0" fontId="11" fillId="0" borderId="2" xfId="0" applyFont="1" applyBorder="1" applyAlignment="1">
      <alignment wrapText="1"/>
    </xf>
    <xf numFmtId="0" fontId="3" fillId="0" borderId="2" xfId="0" applyFont="1" applyBorder="1" applyAlignment="1">
      <alignment vertical="top"/>
    </xf>
    <xf numFmtId="0" fontId="9" fillId="4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49" fontId="11" fillId="2" borderId="2" xfId="0" applyNumberFormat="1" applyFont="1" applyFill="1" applyBorder="1" applyAlignment="1">
      <alignment vertical="center" wrapText="1"/>
    </xf>
    <xf numFmtId="43" fontId="11" fillId="2" borderId="2" xfId="1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vertical="center" wrapText="1"/>
    </xf>
    <xf numFmtId="0" fontId="4" fillId="4" borderId="2" xfId="0" applyFont="1" applyFill="1" applyBorder="1"/>
    <xf numFmtId="0" fontId="9" fillId="4" borderId="2" xfId="0" applyFont="1" applyFill="1" applyBorder="1" applyAlignment="1">
      <alignment wrapText="1"/>
    </xf>
    <xf numFmtId="0" fontId="4" fillId="0" borderId="2" xfId="0" applyFont="1" applyBorder="1" applyAlignment="1">
      <alignment vertical="center" wrapText="1"/>
    </xf>
    <xf numFmtId="2" fontId="5" fillId="2" borderId="2" xfId="0" applyNumberFormat="1" applyFont="1" applyFill="1" applyBorder="1" applyAlignment="1">
      <alignment wrapText="1"/>
    </xf>
    <xf numFmtId="0" fontId="4" fillId="0" borderId="15" xfId="0" applyFont="1" applyBorder="1"/>
    <xf numFmtId="0" fontId="8" fillId="7" borderId="18" xfId="2" applyFont="1" applyFill="1" applyBorder="1" applyAlignment="1">
      <alignment horizontal="left" vertical="center"/>
    </xf>
    <xf numFmtId="0" fontId="8" fillId="7" borderId="7" xfId="2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15" xfId="2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3" fillId="0" borderId="16" xfId="2" applyFont="1" applyBorder="1" applyAlignment="1">
      <alignment horizontal="left" vertical="center" wrapText="1"/>
    </xf>
    <xf numFmtId="0" fontId="4" fillId="8" borderId="0" xfId="0" applyFont="1" applyFill="1"/>
    <xf numFmtId="0" fontId="4" fillId="0" borderId="0" xfId="0" applyFont="1" applyAlignment="1"/>
    <xf numFmtId="0" fontId="14" fillId="0" borderId="0" xfId="2" applyFont="1"/>
    <xf numFmtId="164" fontId="11" fillId="2" borderId="3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49" fontId="11" fillId="0" borderId="3" xfId="0" applyNumberFormat="1" applyFont="1" applyBorder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0" fontId="4" fillId="5" borderId="2" xfId="0" applyFont="1" applyFill="1" applyBorder="1"/>
    <xf numFmtId="0" fontId="4" fillId="4" borderId="2" xfId="0" applyFont="1" applyFill="1" applyBorder="1" applyAlignment="1">
      <alignment wrapText="1"/>
    </xf>
    <xf numFmtId="0" fontId="10" fillId="0" borderId="5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vertical="center"/>
    </xf>
    <xf numFmtId="2" fontId="4" fillId="2" borderId="2" xfId="0" applyNumberFormat="1" applyFont="1" applyFill="1" applyBorder="1" applyAlignment="1">
      <alignment wrapText="1"/>
    </xf>
    <xf numFmtId="0" fontId="10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49" fontId="4" fillId="2" borderId="3" xfId="0" applyNumberFormat="1" applyFont="1" applyFill="1" applyBorder="1" applyAlignment="1">
      <alignment vertical="center" wrapText="1"/>
    </xf>
    <xf numFmtId="49" fontId="11" fillId="0" borderId="3" xfId="0" applyNumberFormat="1" applyFont="1" applyBorder="1" applyAlignment="1">
      <alignment wrapText="1"/>
    </xf>
    <xf numFmtId="49" fontId="5" fillId="2" borderId="8" xfId="0" applyNumberFormat="1" applyFont="1" applyFill="1" applyBorder="1" applyAlignment="1">
      <alignment horizontal="right" wrapText="1"/>
    </xf>
    <xf numFmtId="49" fontId="5" fillId="2" borderId="9" xfId="0" applyNumberFormat="1" applyFont="1" applyFill="1" applyBorder="1" applyAlignment="1">
      <alignment horizontal="right" wrapText="1"/>
    </xf>
    <xf numFmtId="49" fontId="5" fillId="2" borderId="10" xfId="0" applyNumberFormat="1" applyFont="1" applyFill="1" applyBorder="1" applyAlignment="1">
      <alignment horizontal="right" wrapText="1"/>
    </xf>
    <xf numFmtId="2" fontId="5" fillId="2" borderId="13" xfId="0" applyNumberFormat="1" applyFont="1" applyFill="1" applyBorder="1" applyAlignment="1">
      <alignment horizontal="right" wrapText="1"/>
    </xf>
    <xf numFmtId="2" fontId="5" fillId="2" borderId="0" xfId="0" applyNumberFormat="1" applyFont="1" applyFill="1" applyAlignment="1">
      <alignment horizontal="right" wrapText="1"/>
    </xf>
    <xf numFmtId="2" fontId="5" fillId="2" borderId="15" xfId="0" applyNumberFormat="1" applyFont="1" applyFill="1" applyBorder="1" applyAlignment="1">
      <alignment horizontal="right" wrapText="1"/>
    </xf>
    <xf numFmtId="2" fontId="5" fillId="2" borderId="1" xfId="0" applyNumberFormat="1" applyFont="1" applyFill="1" applyBorder="1" applyAlignment="1">
      <alignment horizontal="right" wrapText="1"/>
    </xf>
    <xf numFmtId="49" fontId="4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 wrapText="1"/>
    </xf>
    <xf numFmtId="49" fontId="4" fillId="0" borderId="6" xfId="0" applyNumberFormat="1" applyFont="1" applyBorder="1" applyAlignment="1">
      <alignment vertical="center" wrapText="1"/>
    </xf>
    <xf numFmtId="49" fontId="11" fillId="2" borderId="0" xfId="0" applyNumberFormat="1" applyFont="1" applyFill="1" applyAlignment="1">
      <alignment vertical="center" wrapText="1"/>
    </xf>
    <xf numFmtId="0" fontId="9" fillId="4" borderId="0" xfId="0" applyFont="1" applyFill="1" applyAlignment="1">
      <alignment horizontal="left" vertical="center" wrapText="1"/>
    </xf>
    <xf numFmtId="164" fontId="11" fillId="0" borderId="0" xfId="0" applyNumberFormat="1" applyFont="1" applyAlignment="1">
      <alignment horizontal="right" vertical="center" wrapText="1"/>
    </xf>
    <xf numFmtId="49" fontId="4" fillId="0" borderId="0" xfId="0" applyNumberFormat="1" applyFont="1" applyAlignment="1">
      <alignment wrapText="1"/>
    </xf>
    <xf numFmtId="0" fontId="11" fillId="0" borderId="0" xfId="0" applyFont="1" applyAlignment="1">
      <alignment horizontal="left" wrapText="1"/>
    </xf>
    <xf numFmtId="49" fontId="4" fillId="0" borderId="2" xfId="0" applyNumberFormat="1" applyFont="1" applyBorder="1" applyAlignment="1">
      <alignment wrapText="1"/>
    </xf>
    <xf numFmtId="0" fontId="11" fillId="0" borderId="2" xfId="0" applyFont="1" applyBorder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vertical="center" wrapText="1"/>
    </xf>
    <xf numFmtId="0" fontId="11" fillId="2" borderId="0" xfId="0" applyFont="1" applyFill="1" applyAlignment="1">
      <alignment horizontal="right" vertical="center" wrapText="1"/>
    </xf>
    <xf numFmtId="0" fontId="11" fillId="2" borderId="0" xfId="0" applyFont="1" applyFill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11" fillId="0" borderId="0" xfId="0" applyNumberFormat="1" applyFont="1" applyAlignment="1">
      <alignment vertical="center" wrapText="1"/>
    </xf>
    <xf numFmtId="49" fontId="11" fillId="0" borderId="0" xfId="0" applyNumberFormat="1" applyFont="1" applyAlignment="1">
      <alignment horizontal="left" wrapText="1"/>
    </xf>
    <xf numFmtId="0" fontId="8" fillId="3" borderId="2" xfId="0" applyFont="1" applyFill="1" applyBorder="1" applyAlignment="1">
      <alignment horizontal="left" vertical="top"/>
    </xf>
    <xf numFmtId="0" fontId="9" fillId="0" borderId="5" xfId="0" applyFont="1" applyBorder="1" applyAlignment="1">
      <alignment horizontal="left" vertical="center" wrapText="1"/>
    </xf>
    <xf numFmtId="49" fontId="11" fillId="2" borderId="2" xfId="0" applyNumberFormat="1" applyFont="1" applyFill="1" applyBorder="1" applyAlignment="1">
      <alignment vertical="center"/>
    </xf>
    <xf numFmtId="0" fontId="4" fillId="5" borderId="2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 wrapText="1"/>
    </xf>
    <xf numFmtId="0" fontId="9" fillId="0" borderId="5" xfId="0" applyFont="1" applyBorder="1" applyAlignment="1">
      <alignment horizontal="left" vertical="center"/>
    </xf>
    <xf numFmtId="0" fontId="5" fillId="4" borderId="2" xfId="0" applyFont="1" applyFill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5" fillId="4" borderId="0" xfId="0" applyFont="1" applyFill="1" applyAlignment="1">
      <alignment vertical="center" wrapText="1"/>
    </xf>
    <xf numFmtId="49" fontId="11" fillId="0" borderId="19" xfId="3" applyNumberFormat="1" applyFont="1" applyBorder="1" applyAlignment="1">
      <alignment wrapText="1"/>
    </xf>
    <xf numFmtId="49" fontId="11" fillId="2" borderId="20" xfId="0" applyNumberFormat="1" applyFont="1" applyFill="1" applyBorder="1" applyAlignment="1">
      <alignment horizontal="left" vertical="center" wrapText="1"/>
    </xf>
    <xf numFmtId="2" fontId="11" fillId="0" borderId="20" xfId="0" applyNumberFormat="1" applyFont="1" applyBorder="1" applyAlignment="1">
      <alignment horizontal="right" vertical="center" wrapText="1"/>
    </xf>
    <xf numFmtId="164" fontId="11" fillId="2" borderId="20" xfId="0" applyNumberFormat="1" applyFont="1" applyFill="1" applyBorder="1" applyAlignment="1">
      <alignment horizontal="right" vertical="center" wrapText="1"/>
    </xf>
    <xf numFmtId="0" fontId="3" fillId="0" borderId="20" xfId="0" applyFont="1" applyBorder="1" applyAlignment="1">
      <alignment vertical="top"/>
    </xf>
    <xf numFmtId="0" fontId="4" fillId="0" borderId="20" xfId="3" applyFont="1" applyBorder="1"/>
    <xf numFmtId="49" fontId="11" fillId="0" borderId="20" xfId="0" applyNumberFormat="1" applyFont="1" applyBorder="1" applyAlignment="1">
      <alignment horizontal="right" vertical="center" wrapText="1"/>
    </xf>
    <xf numFmtId="0" fontId="11" fillId="2" borderId="20" xfId="0" applyFont="1" applyFill="1" applyBorder="1" applyAlignment="1">
      <alignment horizontal="left" vertical="center" wrapText="1"/>
    </xf>
    <xf numFmtId="0" fontId="3" fillId="0" borderId="20" xfId="0" applyFont="1" applyBorder="1"/>
    <xf numFmtId="49" fontId="11" fillId="0" borderId="20" xfId="0" applyNumberFormat="1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vertical="center" wrapText="1"/>
    </xf>
    <xf numFmtId="0" fontId="10" fillId="0" borderId="0" xfId="0" applyFont="1" applyAlignment="1">
      <alignment horizontal="left" vertical="center"/>
    </xf>
    <xf numFmtId="0" fontId="3" fillId="0" borderId="20" xfId="0" applyFont="1" applyBorder="1" applyAlignment="1">
      <alignment horizontal="right" vertical="center"/>
    </xf>
    <xf numFmtId="49" fontId="11" fillId="0" borderId="20" xfId="0" applyNumberFormat="1" applyFont="1" applyBorder="1" applyAlignment="1">
      <alignment horizontal="left" wrapText="1"/>
    </xf>
    <xf numFmtId="49" fontId="11" fillId="0" borderId="0" xfId="3" applyNumberFormat="1" applyFont="1" applyAlignment="1">
      <alignment wrapText="1"/>
    </xf>
    <xf numFmtId="0" fontId="4" fillId="0" borderId="0" xfId="3" applyFont="1"/>
    <xf numFmtId="49" fontId="5" fillId="2" borderId="21" xfId="0" applyNumberFormat="1" applyFont="1" applyFill="1" applyBorder="1" applyAlignment="1">
      <alignment horizontal="right" wrapText="1"/>
    </xf>
    <xf numFmtId="49" fontId="5" fillId="2" borderId="22" xfId="0" applyNumberFormat="1" applyFont="1" applyFill="1" applyBorder="1" applyAlignment="1">
      <alignment horizontal="right" wrapText="1"/>
    </xf>
    <xf numFmtId="2" fontId="11" fillId="0" borderId="20" xfId="0" applyNumberFormat="1" applyFont="1" applyBorder="1" applyAlignment="1">
      <alignment wrapText="1"/>
    </xf>
    <xf numFmtId="2" fontId="7" fillId="0" borderId="20" xfId="0" applyNumberFormat="1" applyFont="1" applyBorder="1" applyAlignment="1">
      <alignment wrapText="1"/>
    </xf>
    <xf numFmtId="0" fontId="4" fillId="0" borderId="0" xfId="0" applyFont="1" applyAlignment="1">
      <alignment horizontal="left" vertical="center" wrapText="1"/>
    </xf>
    <xf numFmtId="0" fontId="8" fillId="3" borderId="20" xfId="0" applyFont="1" applyFill="1" applyBorder="1" applyAlignment="1">
      <alignment horizontal="left" vertical="center"/>
    </xf>
    <xf numFmtId="0" fontId="8" fillId="3" borderId="20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vertical="center"/>
    </xf>
    <xf numFmtId="0" fontId="9" fillId="4" borderId="20" xfId="0" applyFont="1" applyFill="1" applyBorder="1" applyAlignment="1">
      <alignment vertical="center" wrapText="1"/>
    </xf>
    <xf numFmtId="0" fontId="4" fillId="4" borderId="20" xfId="0" applyFont="1" applyFill="1" applyBorder="1" applyAlignment="1">
      <alignment horizontal="left" vertical="center" wrapText="1"/>
    </xf>
    <xf numFmtId="164" fontId="11" fillId="0" borderId="20" xfId="0" applyNumberFormat="1" applyFont="1" applyBorder="1" applyAlignment="1">
      <alignment horizontal="right" vertical="center" wrapText="1"/>
    </xf>
    <xf numFmtId="49" fontId="4" fillId="0" borderId="20" xfId="0" applyNumberFormat="1" applyFont="1" applyBorder="1" applyAlignment="1">
      <alignment vertical="center" wrapText="1"/>
    </xf>
    <xf numFmtId="0" fontId="10" fillId="4" borderId="20" xfId="0" applyFont="1" applyFill="1" applyBorder="1" applyAlignment="1">
      <alignment wrapText="1"/>
    </xf>
    <xf numFmtId="2" fontId="11" fillId="2" borderId="20" xfId="0" applyNumberFormat="1" applyFont="1" applyFill="1" applyBorder="1" applyAlignment="1">
      <alignment horizontal="right" vertical="center" wrapText="1"/>
    </xf>
    <xf numFmtId="49" fontId="7" fillId="0" borderId="20" xfId="0" applyNumberFormat="1" applyFont="1" applyBorder="1" applyAlignment="1">
      <alignment vertical="center" wrapText="1"/>
    </xf>
    <xf numFmtId="49" fontId="9" fillId="0" borderId="20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wrapText="1"/>
    </xf>
    <xf numFmtId="0" fontId="14" fillId="0" borderId="0" xfId="0" applyFont="1"/>
    <xf numFmtId="165" fontId="5" fillId="6" borderId="23" xfId="0" applyNumberFormat="1" applyFont="1" applyFill="1" applyBorder="1" applyAlignment="1">
      <alignment horizontal="right"/>
    </xf>
    <xf numFmtId="165" fontId="5" fillId="6" borderId="22" xfId="0" applyNumberFormat="1" applyFont="1" applyFill="1" applyBorder="1" applyAlignment="1">
      <alignment horizontal="right"/>
    </xf>
    <xf numFmtId="165" fontId="5" fillId="6" borderId="20" xfId="0" applyNumberFormat="1" applyFont="1" applyFill="1" applyBorder="1" applyAlignment="1">
      <alignment horizontal="right"/>
    </xf>
    <xf numFmtId="0" fontId="9" fillId="0" borderId="0" xfId="0" applyFont="1" applyAlignment="1">
      <alignment vertical="center"/>
    </xf>
    <xf numFmtId="0" fontId="8" fillId="3" borderId="20" xfId="2" applyFont="1" applyFill="1" applyBorder="1" applyAlignment="1">
      <alignment horizontal="left" vertical="center"/>
    </xf>
    <xf numFmtId="0" fontId="3" fillId="0" borderId="0" xfId="2" applyFont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8" fillId="3" borderId="17" xfId="2" applyFont="1" applyFill="1" applyBorder="1" applyAlignment="1">
      <alignment horizontal="center"/>
    </xf>
  </cellXfs>
  <cellStyles count="4">
    <cellStyle name="Comma" xfId="1" builtinId="3"/>
    <cellStyle name="Normaallaad 2" xfId="2" xr:uid="{B54E358A-C538-4CFD-9BD0-E0C6A9FC532B}"/>
    <cellStyle name="Normal" xfId="0" builtinId="0"/>
    <cellStyle name="Normal 2" xfId="3" xr:uid="{8485B6E8-77F9-404F-BCBC-738FF8DA5B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8"/>
  <sheetViews>
    <sheetView tabSelected="1" workbookViewId="0">
      <selection activeCell="J59" sqref="J59"/>
    </sheetView>
  </sheetViews>
  <sheetFormatPr defaultColWidth="10.5703125" defaultRowHeight="12.75"/>
  <cols>
    <col min="1" max="1" width="11.7109375" style="4" customWidth="1"/>
    <col min="2" max="2" width="32.28515625" style="4" customWidth="1"/>
    <col min="3" max="3" width="43.85546875" style="4" customWidth="1"/>
    <col min="4" max="4" width="10.7109375" style="4" customWidth="1"/>
    <col min="5" max="5" width="10" style="4" customWidth="1"/>
    <col min="6" max="6" width="11.7109375" style="4" customWidth="1"/>
    <col min="7" max="7" width="12.7109375" style="4" hidden="1" customWidth="1"/>
    <col min="8" max="8" width="10.85546875" style="4" customWidth="1"/>
    <col min="9" max="16384" width="10.5703125" style="4"/>
  </cols>
  <sheetData>
    <row r="1" spans="1:23" ht="18.95" customHeight="1">
      <c r="A1" s="1" t="e">
        <v>#VALUE!</v>
      </c>
      <c r="B1" s="1"/>
      <c r="C1" s="2"/>
      <c r="D1" s="3" t="e">
        <v>#VALUE!</v>
      </c>
    </row>
    <row r="2" spans="1:23" ht="18.95" customHeight="1">
      <c r="A2" s="1"/>
      <c r="B2" s="1"/>
      <c r="C2" s="2"/>
      <c r="D2" s="3"/>
    </row>
    <row r="3" spans="1:23" ht="18.95" customHeight="1">
      <c r="A3" s="1"/>
      <c r="B3" s="1"/>
      <c r="C3" s="2"/>
      <c r="D3" s="3"/>
    </row>
    <row r="4" spans="1:23" ht="18.95" customHeight="1">
      <c r="A4" s="1"/>
      <c r="B4" s="1"/>
      <c r="C4" s="2"/>
      <c r="D4" s="3"/>
      <c r="E4" s="2"/>
      <c r="N4" s="5"/>
    </row>
    <row r="5" spans="1:23" ht="18.95" customHeight="1">
      <c r="A5" s="1"/>
      <c r="B5" s="1"/>
      <c r="C5" s="2"/>
      <c r="D5" s="3"/>
    </row>
    <row r="6" spans="1:23">
      <c r="A6" s="6" t="s">
        <v>0</v>
      </c>
      <c r="B6" s="6"/>
      <c r="C6" s="7"/>
      <c r="D6" s="3"/>
      <c r="J6" s="156"/>
    </row>
    <row r="7" spans="1:23">
      <c r="A7" s="8"/>
      <c r="B7" s="9" t="s">
        <v>1</v>
      </c>
      <c r="C7" s="10" t="s">
        <v>2</v>
      </c>
      <c r="D7" s="11"/>
      <c r="E7" s="12"/>
    </row>
    <row r="8" spans="1:23" s="16" customFormat="1" ht="39.75" customHeight="1">
      <c r="A8" s="13" t="s">
        <v>3</v>
      </c>
      <c r="B8" s="14" t="s">
        <v>4</v>
      </c>
      <c r="C8" s="13" t="s">
        <v>5</v>
      </c>
      <c r="D8" s="15" t="s">
        <v>6</v>
      </c>
      <c r="E8" s="15" t="s">
        <v>7</v>
      </c>
      <c r="F8" s="15" t="s">
        <v>8</v>
      </c>
      <c r="G8" s="15" t="s">
        <v>9</v>
      </c>
      <c r="H8" s="15" t="s">
        <v>10</v>
      </c>
      <c r="K8" s="17"/>
      <c r="L8" s="17"/>
      <c r="M8" s="17"/>
      <c r="N8" s="17"/>
      <c r="O8" s="17"/>
      <c r="P8" s="17"/>
    </row>
    <row r="9" spans="1:23" ht="53.25" customHeight="1">
      <c r="A9" s="18"/>
      <c r="B9" s="19" t="s">
        <v>11</v>
      </c>
      <c r="C9" s="20" t="s">
        <v>177</v>
      </c>
      <c r="D9" s="21">
        <v>140</v>
      </c>
      <c r="E9" s="21">
        <v>161.41999999999999</v>
      </c>
      <c r="F9" s="21">
        <v>7.88</v>
      </c>
      <c r="G9" s="21">
        <v>11.59</v>
      </c>
      <c r="H9" s="21">
        <v>6.07</v>
      </c>
      <c r="K9" s="22"/>
      <c r="L9" s="22"/>
      <c r="M9" s="22"/>
      <c r="N9" s="22"/>
      <c r="O9" s="22"/>
      <c r="P9" s="22"/>
    </row>
    <row r="10" spans="1:23" ht="25.5" hidden="1">
      <c r="A10" s="23" t="s">
        <v>12</v>
      </c>
      <c r="B10" s="24" t="s">
        <v>13</v>
      </c>
      <c r="C10" s="25" t="s">
        <v>178</v>
      </c>
      <c r="D10" s="26">
        <v>20</v>
      </c>
      <c r="E10" s="27">
        <v>11.98</v>
      </c>
      <c r="F10" s="27">
        <v>0.83</v>
      </c>
      <c r="G10" s="27">
        <v>0.82</v>
      </c>
      <c r="H10" s="27">
        <v>0.28999999999999998</v>
      </c>
      <c r="K10" s="22"/>
      <c r="L10" s="22"/>
      <c r="M10" s="22"/>
      <c r="N10" s="22"/>
      <c r="O10" s="22"/>
      <c r="P10" s="22"/>
    </row>
    <row r="11" spans="1:23" ht="30.75" customHeight="1">
      <c r="A11" s="28"/>
      <c r="B11" s="29" t="s">
        <v>14</v>
      </c>
      <c r="C11" s="30" t="s">
        <v>179</v>
      </c>
      <c r="D11" s="31">
        <v>100</v>
      </c>
      <c r="E11" s="21">
        <v>151.25</v>
      </c>
      <c r="F11" s="21">
        <v>26.25</v>
      </c>
      <c r="G11" s="21">
        <v>2.5750000000000002</v>
      </c>
      <c r="H11" s="21">
        <v>4.5625</v>
      </c>
      <c r="I11" s="32"/>
      <c r="J11" s="32"/>
      <c r="K11" s="33"/>
      <c r="L11" s="34"/>
      <c r="M11" s="34"/>
      <c r="N11" s="34"/>
      <c r="O11" s="34"/>
      <c r="P11" s="22"/>
    </row>
    <row r="12" spans="1:23">
      <c r="A12" s="35"/>
      <c r="B12" s="36" t="s">
        <v>15</v>
      </c>
      <c r="C12" s="25" t="s">
        <v>16</v>
      </c>
      <c r="D12" s="31">
        <v>100</v>
      </c>
      <c r="E12" s="21">
        <v>154.19999999999999</v>
      </c>
      <c r="F12" s="21">
        <v>27</v>
      </c>
      <c r="G12" s="21">
        <v>2.5</v>
      </c>
      <c r="H12" s="21">
        <v>4.84</v>
      </c>
      <c r="K12" s="22"/>
      <c r="L12" s="22"/>
      <c r="M12" s="22"/>
      <c r="N12" s="22"/>
      <c r="O12" s="22"/>
      <c r="P12" s="22"/>
    </row>
    <row r="13" spans="1:23" ht="18.95" customHeight="1">
      <c r="A13" s="28"/>
      <c r="B13" s="37" t="s">
        <v>17</v>
      </c>
      <c r="C13" s="38" t="s">
        <v>18</v>
      </c>
      <c r="D13" s="31">
        <v>100</v>
      </c>
      <c r="E13" s="21">
        <v>43</v>
      </c>
      <c r="F13" s="21">
        <v>7.29</v>
      </c>
      <c r="G13" s="21">
        <v>0.31</v>
      </c>
      <c r="H13" s="21">
        <v>0.99</v>
      </c>
      <c r="K13" s="22"/>
      <c r="L13" s="22"/>
      <c r="M13" s="22"/>
      <c r="N13" s="22"/>
      <c r="O13" s="22"/>
      <c r="P13" s="22"/>
    </row>
    <row r="14" spans="1:23" ht="21.75" customHeight="1">
      <c r="A14" s="28"/>
      <c r="B14" s="39" t="s">
        <v>19</v>
      </c>
      <c r="C14" s="38" t="s">
        <v>19</v>
      </c>
      <c r="D14" s="31">
        <v>100</v>
      </c>
      <c r="E14" s="21">
        <v>43.5</v>
      </c>
      <c r="F14" s="21">
        <v>5.58</v>
      </c>
      <c r="G14" s="21">
        <v>0.3</v>
      </c>
      <c r="H14" s="21">
        <v>2.79</v>
      </c>
      <c r="K14" s="22"/>
      <c r="L14" s="22"/>
      <c r="M14" s="22"/>
      <c r="N14" s="22"/>
      <c r="O14" s="22"/>
      <c r="P14" s="22"/>
    </row>
    <row r="15" spans="1:23" ht="30.75" customHeight="1">
      <c r="A15" s="28"/>
      <c r="B15" s="40" t="s">
        <v>20</v>
      </c>
      <c r="C15" s="40" t="s">
        <v>180</v>
      </c>
      <c r="D15" s="31">
        <v>10</v>
      </c>
      <c r="E15" s="21">
        <v>70.5</v>
      </c>
      <c r="F15" s="21">
        <v>0.06</v>
      </c>
      <c r="G15" s="21">
        <v>7.92</v>
      </c>
      <c r="H15" s="21">
        <v>0.02</v>
      </c>
      <c r="I15" s="41"/>
      <c r="J15" s="41"/>
      <c r="K15" s="42"/>
      <c r="L15" s="4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27" customHeight="1">
      <c r="A16" s="43"/>
      <c r="B16" s="29" t="s">
        <v>21</v>
      </c>
      <c r="C16" s="44" t="s">
        <v>181</v>
      </c>
      <c r="D16" s="31">
        <v>15</v>
      </c>
      <c r="E16" s="21">
        <v>91.8</v>
      </c>
      <c r="F16" s="21">
        <v>0.22500000000000001</v>
      </c>
      <c r="G16" s="21">
        <v>8.01</v>
      </c>
      <c r="H16" s="21">
        <v>3.8250000000000002</v>
      </c>
      <c r="I16" s="41"/>
      <c r="J16" s="41"/>
      <c r="K16" s="42"/>
      <c r="L16" s="4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spans="1:23" ht="18.95" customHeight="1">
      <c r="A17" s="43"/>
      <c r="B17" s="29" t="s">
        <v>22</v>
      </c>
      <c r="C17" s="45"/>
      <c r="D17" s="31">
        <v>50</v>
      </c>
      <c r="E17" s="21">
        <v>115</v>
      </c>
      <c r="F17" s="21">
        <v>25.1</v>
      </c>
      <c r="G17" s="21">
        <v>0.83</v>
      </c>
      <c r="H17" s="21">
        <v>3.94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spans="1:23" ht="18.95" customHeight="1">
      <c r="A18" s="46" t="s">
        <v>23</v>
      </c>
      <c r="B18" s="29" t="s">
        <v>24</v>
      </c>
      <c r="C18" s="45"/>
      <c r="D18" s="31">
        <v>50</v>
      </c>
      <c r="E18" s="21"/>
      <c r="F18" s="21"/>
      <c r="G18" s="21"/>
      <c r="H18" s="21"/>
      <c r="I18" s="157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spans="1:23" ht="18.95" customHeight="1">
      <c r="A19" s="46" t="s">
        <v>23</v>
      </c>
      <c r="B19" s="47" t="s">
        <v>25</v>
      </c>
      <c r="C19" s="45"/>
      <c r="D19" s="31">
        <v>100</v>
      </c>
      <c r="E19" s="21">
        <v>48.1</v>
      </c>
      <c r="F19" s="21">
        <v>10.9</v>
      </c>
      <c r="G19" s="21">
        <v>0</v>
      </c>
      <c r="H19" s="21">
        <v>0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spans="1:23" s="16" customFormat="1" ht="18.95" customHeight="1">
      <c r="A20" s="48" t="s">
        <v>26</v>
      </c>
      <c r="B20" s="49"/>
      <c r="C20" s="50"/>
      <c r="D20" s="51"/>
      <c r="E20" s="52">
        <f>SUM(E9:E19)</f>
        <v>890.74999999999989</v>
      </c>
      <c r="F20" s="52">
        <f>SUM(F9:F19)</f>
        <v>111.11500000000001</v>
      </c>
      <c r="G20" s="52">
        <f>SUM(G9:G19)</f>
        <v>34.854999999999997</v>
      </c>
      <c r="H20" s="52">
        <f>SUM(H9:H19)</f>
        <v>27.327499999999997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ht="40.5" customHeight="1">
      <c r="A21" s="13" t="s">
        <v>27</v>
      </c>
      <c r="B21" s="13" t="s">
        <v>4</v>
      </c>
      <c r="C21" s="13" t="s">
        <v>5</v>
      </c>
      <c r="D21" s="15" t="s">
        <v>6</v>
      </c>
      <c r="E21" s="15" t="s">
        <v>7</v>
      </c>
      <c r="F21" s="15" t="s">
        <v>8</v>
      </c>
      <c r="G21" s="15" t="s">
        <v>9</v>
      </c>
      <c r="H21" s="15" t="s">
        <v>10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spans="1:23" ht="38.25">
      <c r="A22" s="53"/>
      <c r="B22" s="25" t="s">
        <v>28</v>
      </c>
      <c r="C22" s="25" t="s">
        <v>182</v>
      </c>
      <c r="D22" s="21">
        <v>300</v>
      </c>
      <c r="E22" s="21">
        <v>254.7</v>
      </c>
      <c r="F22" s="21">
        <v>21.43</v>
      </c>
      <c r="G22" s="21">
        <v>10.8</v>
      </c>
      <c r="H22" s="21">
        <v>16.29</v>
      </c>
      <c r="I22" s="41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spans="1:23" ht="51" hidden="1">
      <c r="A23" s="23" t="s">
        <v>12</v>
      </c>
      <c r="B23" s="54" t="s">
        <v>29</v>
      </c>
      <c r="C23" s="25" t="s">
        <v>183</v>
      </c>
      <c r="D23" s="26">
        <v>30</v>
      </c>
      <c r="E23" s="21">
        <v>12.72</v>
      </c>
      <c r="F23" s="21">
        <v>2.35</v>
      </c>
      <c r="G23" s="21">
        <v>0.06</v>
      </c>
      <c r="H23" s="21">
        <v>0.47</v>
      </c>
      <c r="I23" s="41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spans="1:23" ht="18.95" customHeight="1">
      <c r="A24" s="55"/>
      <c r="B24" s="56" t="s">
        <v>30</v>
      </c>
      <c r="C24" s="56"/>
      <c r="D24" s="31">
        <v>30</v>
      </c>
      <c r="E24" s="21">
        <v>35.5</v>
      </c>
      <c r="F24" s="21">
        <v>1.23</v>
      </c>
      <c r="G24" s="21">
        <v>3</v>
      </c>
      <c r="H24" s="21">
        <v>0.9</v>
      </c>
      <c r="I24" s="41"/>
      <c r="J24" s="57"/>
      <c r="K24" s="58"/>
      <c r="L24" s="59"/>
      <c r="M24" s="34"/>
      <c r="N24" s="34"/>
      <c r="O24" s="34"/>
      <c r="P24" s="34"/>
      <c r="Q24" s="22"/>
      <c r="R24" s="22"/>
      <c r="S24" s="22"/>
      <c r="T24" s="22"/>
      <c r="U24" s="22"/>
      <c r="V24" s="22"/>
      <c r="W24" s="22"/>
    </row>
    <row r="25" spans="1:23" ht="38.25">
      <c r="A25" s="55"/>
      <c r="B25" s="60" t="s">
        <v>31</v>
      </c>
      <c r="C25" s="61" t="s">
        <v>184</v>
      </c>
      <c r="D25" s="31">
        <v>160</v>
      </c>
      <c r="E25" s="21">
        <v>211</v>
      </c>
      <c r="F25" s="21">
        <v>29.7</v>
      </c>
      <c r="G25" s="21">
        <v>7.2</v>
      </c>
      <c r="H25" s="21">
        <v>5.79</v>
      </c>
      <c r="I25" s="41"/>
    </row>
    <row r="26" spans="1:23" ht="18.95" customHeight="1">
      <c r="A26" s="43"/>
      <c r="B26" s="29" t="s">
        <v>22</v>
      </c>
      <c r="C26" s="45"/>
      <c r="D26" s="31">
        <v>50</v>
      </c>
      <c r="E26" s="21">
        <v>115</v>
      </c>
      <c r="F26" s="21">
        <v>25.1</v>
      </c>
      <c r="G26" s="21">
        <v>0.83</v>
      </c>
      <c r="H26" s="21">
        <v>3.94</v>
      </c>
      <c r="L26" s="62"/>
      <c r="M26" s="63"/>
      <c r="N26" s="63"/>
      <c r="O26" s="63"/>
      <c r="P26" s="63"/>
      <c r="Q26" s="63"/>
    </row>
    <row r="27" spans="1:23" ht="18.95" customHeight="1">
      <c r="A27" s="46" t="s">
        <v>23</v>
      </c>
      <c r="B27" s="29" t="s">
        <v>24</v>
      </c>
      <c r="C27" s="45"/>
      <c r="D27" s="31">
        <v>50</v>
      </c>
      <c r="E27" s="21"/>
      <c r="F27" s="21"/>
      <c r="G27" s="21"/>
      <c r="H27" s="21"/>
      <c r="O27" s="22"/>
      <c r="P27" s="22"/>
      <c r="Q27" s="22"/>
      <c r="R27" s="22"/>
      <c r="S27" s="22"/>
      <c r="T27" s="22"/>
      <c r="U27" s="22"/>
      <c r="V27" s="22"/>
    </row>
    <row r="28" spans="1:23" ht="18.95" customHeight="1">
      <c r="A28" s="46"/>
      <c r="B28" s="29" t="s">
        <v>32</v>
      </c>
      <c r="C28" s="45"/>
      <c r="D28" s="31">
        <v>100</v>
      </c>
      <c r="E28" s="21">
        <v>24.2</v>
      </c>
      <c r="F28" s="21">
        <v>4.2</v>
      </c>
      <c r="G28" s="21">
        <v>0.2</v>
      </c>
      <c r="H28" s="21">
        <v>0.5</v>
      </c>
      <c r="O28" s="22"/>
      <c r="P28" s="22"/>
      <c r="Q28" s="22"/>
      <c r="R28" s="22"/>
      <c r="S28" s="22"/>
      <c r="T28" s="22"/>
      <c r="U28" s="22"/>
      <c r="V28" s="22"/>
    </row>
    <row r="29" spans="1:23" s="16" customFormat="1" ht="18.95" customHeight="1">
      <c r="A29" s="64" t="s">
        <v>26</v>
      </c>
      <c r="B29" s="65"/>
      <c r="C29" s="66"/>
      <c r="D29" s="67"/>
      <c r="E29" s="68">
        <f>SUM(E22:E28)</f>
        <v>653.12000000000012</v>
      </c>
      <c r="F29" s="68">
        <f>SUM(F22:F28)</f>
        <v>84.01</v>
      </c>
      <c r="G29" s="68">
        <f>SUM(G22:G28)</f>
        <v>22.09</v>
      </c>
      <c r="H29" s="68">
        <f>SUM(H22:H28)</f>
        <v>27.889999999999997</v>
      </c>
      <c r="O29" s="17"/>
      <c r="P29" s="17"/>
      <c r="Q29" s="17"/>
      <c r="R29" s="17"/>
      <c r="S29" s="17"/>
      <c r="T29" s="17"/>
      <c r="U29" s="17"/>
      <c r="V29" s="17"/>
    </row>
    <row r="30" spans="1:23" ht="36" customHeight="1">
      <c r="A30" s="13" t="s">
        <v>33</v>
      </c>
      <c r="B30" s="13" t="s">
        <v>4</v>
      </c>
      <c r="C30" s="13" t="s">
        <v>5</v>
      </c>
      <c r="D30" s="15" t="s">
        <v>6</v>
      </c>
      <c r="E30" s="15" t="s">
        <v>7</v>
      </c>
      <c r="F30" s="15" t="s">
        <v>8</v>
      </c>
      <c r="G30" s="15" t="s">
        <v>9</v>
      </c>
      <c r="H30" s="15" t="s">
        <v>10</v>
      </c>
      <c r="J30" s="32"/>
      <c r="K30" s="32"/>
      <c r="L30" s="33"/>
      <c r="M30" s="34"/>
      <c r="N30" s="34"/>
      <c r="O30" s="34"/>
      <c r="P30" s="34"/>
      <c r="Q30" s="22"/>
      <c r="R30" s="22"/>
      <c r="S30" s="22"/>
      <c r="T30" s="22"/>
      <c r="U30" s="22"/>
      <c r="V30" s="22"/>
    </row>
    <row r="31" spans="1:23" s="16" customFormat="1" ht="25.5">
      <c r="A31" s="69"/>
      <c r="B31" s="70" t="s">
        <v>34</v>
      </c>
      <c r="C31" s="71" t="s">
        <v>185</v>
      </c>
      <c r="D31" s="21">
        <v>140</v>
      </c>
      <c r="E31" s="21">
        <v>178</v>
      </c>
      <c r="F31" s="21">
        <v>8.35</v>
      </c>
      <c r="G31" s="21">
        <v>10.8</v>
      </c>
      <c r="H31" s="21">
        <v>11.3</v>
      </c>
      <c r="J31" s="17"/>
      <c r="K31" s="17"/>
      <c r="L31" s="17"/>
      <c r="M31" s="17"/>
      <c r="N31" s="17"/>
      <c r="O31" s="17"/>
      <c r="P31" s="72"/>
      <c r="Q31" s="72"/>
      <c r="R31" s="72"/>
      <c r="S31" s="72"/>
      <c r="T31" s="17"/>
      <c r="U31" s="17"/>
      <c r="V31" s="17"/>
    </row>
    <row r="32" spans="1:23" s="16" customFormat="1" ht="25.5" hidden="1">
      <c r="A32" s="23" t="s">
        <v>12</v>
      </c>
      <c r="B32" s="73" t="s">
        <v>35</v>
      </c>
      <c r="C32" s="36" t="s">
        <v>186</v>
      </c>
      <c r="D32" s="26">
        <v>50</v>
      </c>
      <c r="E32" s="21">
        <v>51.5</v>
      </c>
      <c r="F32" s="21">
        <v>8.8000000000000007</v>
      </c>
      <c r="G32" s="21">
        <v>0.76500000000000001</v>
      </c>
      <c r="H32" s="21">
        <v>1.5</v>
      </c>
      <c r="J32" s="17"/>
      <c r="K32" s="17"/>
      <c r="L32" s="17"/>
      <c r="M32" s="17"/>
      <c r="N32" s="17"/>
      <c r="O32" s="17"/>
      <c r="P32" s="72"/>
      <c r="Q32" s="72"/>
      <c r="R32" s="72"/>
      <c r="S32" s="72"/>
      <c r="T32" s="17"/>
      <c r="U32" s="17"/>
      <c r="V32" s="17"/>
    </row>
    <row r="33" spans="1:22" s="16" customFormat="1">
      <c r="A33" s="69"/>
      <c r="B33" s="29" t="s">
        <v>36</v>
      </c>
      <c r="C33" s="29" t="s">
        <v>187</v>
      </c>
      <c r="D33" s="31">
        <v>100</v>
      </c>
      <c r="E33" s="21">
        <v>87.6</v>
      </c>
      <c r="F33" s="21">
        <v>13.3</v>
      </c>
      <c r="G33" s="21">
        <v>2.57</v>
      </c>
      <c r="H33" s="21">
        <v>2.4500000000000002</v>
      </c>
      <c r="J33" s="17"/>
      <c r="K33" s="17"/>
      <c r="L33" s="17"/>
      <c r="M33" s="17"/>
      <c r="N33" s="17"/>
      <c r="O33" s="17"/>
      <c r="P33" s="72"/>
      <c r="Q33" s="72"/>
      <c r="R33" s="72"/>
      <c r="S33" s="72"/>
      <c r="T33" s="17"/>
      <c r="U33" s="17"/>
      <c r="V33" s="17"/>
    </row>
    <row r="34" spans="1:22" s="16" customFormat="1">
      <c r="A34" s="45"/>
      <c r="B34" s="38" t="s">
        <v>37</v>
      </c>
      <c r="C34" s="74" t="s">
        <v>38</v>
      </c>
      <c r="D34" s="31">
        <v>100</v>
      </c>
      <c r="E34" s="21">
        <v>128.75</v>
      </c>
      <c r="F34" s="21">
        <v>28.625</v>
      </c>
      <c r="G34" s="21">
        <v>0.26250000000000001</v>
      </c>
      <c r="H34" s="21">
        <v>2.5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 spans="1:22" ht="18.95" customHeight="1">
      <c r="A35" s="45"/>
      <c r="B35" s="75" t="s">
        <v>39</v>
      </c>
      <c r="C35" s="25" t="s">
        <v>40</v>
      </c>
      <c r="D35" s="31">
        <v>100</v>
      </c>
      <c r="E35" s="27">
        <v>35.5</v>
      </c>
      <c r="F35" s="76">
        <v>2.02</v>
      </c>
      <c r="G35" s="76">
        <v>0.4</v>
      </c>
      <c r="H35" s="76">
        <v>2.76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</row>
    <row r="36" spans="1:22" ht="27.75" customHeight="1">
      <c r="A36" s="45"/>
      <c r="B36" s="77" t="s">
        <v>41</v>
      </c>
      <c r="C36" s="38" t="s">
        <v>42</v>
      </c>
      <c r="D36" s="31">
        <v>100</v>
      </c>
      <c r="E36" s="76">
        <v>63.2</v>
      </c>
      <c r="F36" s="76">
        <v>9.44</v>
      </c>
      <c r="G36" s="76">
        <v>0.34200000000000003</v>
      </c>
      <c r="H36" s="76">
        <v>3.89</v>
      </c>
    </row>
    <row r="37" spans="1:22" ht="33" customHeight="1">
      <c r="A37" s="28"/>
      <c r="B37" s="40" t="s">
        <v>20</v>
      </c>
      <c r="C37" s="40" t="s">
        <v>180</v>
      </c>
      <c r="D37" s="31">
        <v>5</v>
      </c>
      <c r="E37" s="21">
        <v>35.25</v>
      </c>
      <c r="F37" s="21">
        <v>0.03</v>
      </c>
      <c r="G37" s="21">
        <v>3.96</v>
      </c>
      <c r="H37" s="21">
        <v>0.01</v>
      </c>
    </row>
    <row r="38" spans="1:22" ht="27" customHeight="1">
      <c r="A38" s="43"/>
      <c r="B38" s="29" t="s">
        <v>21</v>
      </c>
      <c r="C38" s="44" t="s">
        <v>188</v>
      </c>
      <c r="D38" s="31">
        <v>5</v>
      </c>
      <c r="E38" s="21">
        <v>30.6</v>
      </c>
      <c r="F38" s="21">
        <v>0.08</v>
      </c>
      <c r="G38" s="21">
        <v>2.67</v>
      </c>
      <c r="H38" s="21">
        <v>1.28</v>
      </c>
    </row>
    <row r="39" spans="1:22" ht="18.95" customHeight="1">
      <c r="A39" s="43"/>
      <c r="B39" s="29" t="s">
        <v>22</v>
      </c>
      <c r="C39" s="45"/>
      <c r="D39" s="31">
        <v>50</v>
      </c>
      <c r="E39" s="21">
        <v>115</v>
      </c>
      <c r="F39" s="21">
        <v>25.1</v>
      </c>
      <c r="G39" s="21">
        <v>0.83</v>
      </c>
      <c r="H39" s="21">
        <v>3.94</v>
      </c>
    </row>
    <row r="40" spans="1:22" ht="18.95" customHeight="1">
      <c r="A40" s="46" t="s">
        <v>23</v>
      </c>
      <c r="B40" s="47" t="s">
        <v>24</v>
      </c>
      <c r="C40" s="45"/>
      <c r="D40" s="31">
        <v>50</v>
      </c>
      <c r="E40" s="21"/>
      <c r="F40" s="21"/>
      <c r="G40" s="21"/>
      <c r="H40" s="21"/>
    </row>
    <row r="41" spans="1:22" ht="18.95" customHeight="1">
      <c r="A41" s="46"/>
      <c r="B41" s="29" t="s">
        <v>43</v>
      </c>
      <c r="C41" s="45"/>
      <c r="D41" s="31">
        <v>100</v>
      </c>
      <c r="E41" s="21">
        <v>40</v>
      </c>
      <c r="F41" s="21">
        <v>9.24</v>
      </c>
      <c r="G41" s="21">
        <v>0</v>
      </c>
      <c r="H41" s="21">
        <v>0.3</v>
      </c>
    </row>
    <row r="42" spans="1:22" s="16" customFormat="1" ht="18.95" customHeight="1">
      <c r="A42" s="48" t="s">
        <v>26</v>
      </c>
      <c r="B42" s="49"/>
      <c r="C42" s="50"/>
      <c r="D42" s="31"/>
      <c r="E42" s="78">
        <f>SUM(E31:E41)</f>
        <v>765.40000000000009</v>
      </c>
      <c r="F42" s="78">
        <f>SUM(F31:F41)</f>
        <v>104.985</v>
      </c>
      <c r="G42" s="78">
        <f>SUM(G31:G41)</f>
        <v>22.599499999999999</v>
      </c>
      <c r="H42" s="78">
        <f>SUM(H31:H41)</f>
        <v>29.930000000000003</v>
      </c>
      <c r="J42" s="62"/>
      <c r="K42" s="63"/>
      <c r="L42" s="63"/>
      <c r="M42" s="63"/>
      <c r="N42" s="63"/>
      <c r="O42" s="63"/>
    </row>
    <row r="43" spans="1:22" ht="37.5" customHeight="1">
      <c r="A43" s="13" t="s">
        <v>44</v>
      </c>
      <c r="B43" s="13" t="s">
        <v>4</v>
      </c>
      <c r="C43" s="13" t="s">
        <v>5</v>
      </c>
      <c r="D43" s="15" t="s">
        <v>6</v>
      </c>
      <c r="E43" s="15" t="s">
        <v>7</v>
      </c>
      <c r="F43" s="15" t="s">
        <v>8</v>
      </c>
      <c r="G43" s="15" t="s">
        <v>9</v>
      </c>
      <c r="H43" s="15" t="s">
        <v>10</v>
      </c>
    </row>
    <row r="44" spans="1:22" ht="38.25">
      <c r="A44" s="53"/>
      <c r="B44" s="79" t="s">
        <v>45</v>
      </c>
      <c r="C44" s="25" t="s">
        <v>46</v>
      </c>
      <c r="D44" s="21">
        <v>300</v>
      </c>
      <c r="E44" s="21">
        <v>220</v>
      </c>
      <c r="F44" s="21">
        <v>15</v>
      </c>
      <c r="G44" s="21">
        <v>10.9</v>
      </c>
      <c r="H44" s="21">
        <v>13.7</v>
      </c>
    </row>
    <row r="45" spans="1:22" ht="51" hidden="1">
      <c r="A45" s="23" t="s">
        <v>12</v>
      </c>
      <c r="B45" s="80" t="s">
        <v>47</v>
      </c>
      <c r="C45" s="81" t="s">
        <v>48</v>
      </c>
      <c r="D45" s="26">
        <v>30</v>
      </c>
      <c r="E45" s="21">
        <v>28.08</v>
      </c>
      <c r="F45" s="21">
        <v>2.09</v>
      </c>
      <c r="G45" s="21">
        <v>1.67</v>
      </c>
      <c r="H45" s="21">
        <v>0.68</v>
      </c>
    </row>
    <row r="46" spans="1:22" ht="51">
      <c r="A46" s="55"/>
      <c r="B46" s="60" t="s">
        <v>49</v>
      </c>
      <c r="C46" s="29" t="s">
        <v>189</v>
      </c>
      <c r="D46" s="31">
        <v>160</v>
      </c>
      <c r="E46" s="21">
        <v>243</v>
      </c>
      <c r="F46" s="21">
        <v>28.8</v>
      </c>
      <c r="G46" s="21">
        <v>12.7</v>
      </c>
      <c r="H46" s="21">
        <v>2.67</v>
      </c>
    </row>
    <row r="47" spans="1:22" ht="18.95" customHeight="1">
      <c r="A47" s="43"/>
      <c r="B47" s="29" t="s">
        <v>22</v>
      </c>
      <c r="C47" s="45"/>
      <c r="D47" s="31">
        <v>50</v>
      </c>
      <c r="E47" s="21">
        <v>115</v>
      </c>
      <c r="F47" s="21">
        <v>25.1</v>
      </c>
      <c r="G47" s="21">
        <v>0.83</v>
      </c>
      <c r="H47" s="21">
        <v>3.94</v>
      </c>
      <c r="J47" s="82"/>
      <c r="K47" s="32"/>
      <c r="L47" s="33"/>
      <c r="M47" s="34"/>
      <c r="N47" s="34"/>
      <c r="O47" s="34"/>
      <c r="P47" s="34"/>
    </row>
    <row r="48" spans="1:22" ht="18.95" customHeight="1">
      <c r="A48" s="46" t="s">
        <v>23</v>
      </c>
      <c r="B48" s="47" t="s">
        <v>24</v>
      </c>
      <c r="C48" s="45"/>
      <c r="D48" s="31">
        <v>50</v>
      </c>
      <c r="E48" s="21"/>
      <c r="F48" s="21"/>
      <c r="G48" s="21"/>
      <c r="H48" s="21"/>
    </row>
    <row r="49" spans="1:12" ht="18.95" customHeight="1">
      <c r="A49" s="46"/>
      <c r="B49" s="47" t="s">
        <v>50</v>
      </c>
      <c r="C49" s="45"/>
      <c r="D49" s="31">
        <v>100</v>
      </c>
      <c r="E49" s="21">
        <v>18.899999999999999</v>
      </c>
      <c r="F49" s="21">
        <v>2.9</v>
      </c>
      <c r="G49" s="21">
        <v>0.1</v>
      </c>
      <c r="H49" s="21">
        <v>0.8</v>
      </c>
    </row>
    <row r="50" spans="1:12" ht="18.95" customHeight="1">
      <c r="A50" s="64" t="s">
        <v>26</v>
      </c>
      <c r="B50" s="65"/>
      <c r="C50" s="66"/>
      <c r="D50" s="83"/>
      <c r="E50" s="84">
        <f>SUM(E44:E49)</f>
        <v>624.9799999999999</v>
      </c>
      <c r="F50" s="84">
        <f t="shared" ref="F50:H50" si="0">SUM(F44:F49)</f>
        <v>73.890000000000015</v>
      </c>
      <c r="G50" s="84">
        <f t="shared" si="0"/>
        <v>26.2</v>
      </c>
      <c r="H50" s="84">
        <f t="shared" si="0"/>
        <v>21.79</v>
      </c>
    </row>
    <row r="51" spans="1:12" ht="39.75" customHeight="1">
      <c r="A51" s="13" t="s">
        <v>51</v>
      </c>
      <c r="B51" s="13" t="s">
        <v>4</v>
      </c>
      <c r="C51" s="13" t="s">
        <v>5</v>
      </c>
      <c r="D51" s="15" t="s">
        <v>6</v>
      </c>
      <c r="E51" s="15" t="s">
        <v>7</v>
      </c>
      <c r="F51" s="15" t="s">
        <v>8</v>
      </c>
      <c r="G51" s="15" t="s">
        <v>9</v>
      </c>
      <c r="H51" s="15" t="s">
        <v>10</v>
      </c>
    </row>
    <row r="52" spans="1:12" ht="40.5" customHeight="1">
      <c r="A52" s="69"/>
      <c r="B52" s="25" t="s">
        <v>210</v>
      </c>
      <c r="C52" s="25" t="s">
        <v>211</v>
      </c>
      <c r="D52" s="21">
        <v>300</v>
      </c>
      <c r="E52" s="21">
        <v>275.39999999999998</v>
      </c>
      <c r="F52" s="21">
        <v>29.43</v>
      </c>
      <c r="G52" s="21">
        <v>10.47</v>
      </c>
      <c r="H52" s="21">
        <v>11.91</v>
      </c>
    </row>
    <row r="53" spans="1:12" hidden="1">
      <c r="A53" s="23" t="s">
        <v>12</v>
      </c>
      <c r="B53" s="54" t="s">
        <v>52</v>
      </c>
      <c r="C53" s="85" t="s">
        <v>53</v>
      </c>
      <c r="D53" s="26">
        <v>20</v>
      </c>
      <c r="E53" s="21">
        <v>23.6</v>
      </c>
      <c r="F53" s="21">
        <v>2.87</v>
      </c>
      <c r="G53" s="21">
        <v>0.69</v>
      </c>
      <c r="H53" s="21">
        <v>1.1100000000000001</v>
      </c>
    </row>
    <row r="54" spans="1:12" ht="18.95" customHeight="1">
      <c r="A54" s="69"/>
      <c r="B54" s="35" t="s">
        <v>54</v>
      </c>
      <c r="C54" s="56"/>
      <c r="D54" s="27">
        <v>100</v>
      </c>
      <c r="E54" s="21">
        <v>72.5</v>
      </c>
      <c r="F54" s="21">
        <v>15.5</v>
      </c>
      <c r="G54" s="21">
        <v>0.1</v>
      </c>
      <c r="H54" s="21">
        <v>1.9</v>
      </c>
    </row>
    <row r="55" spans="1:12" ht="18.95" customHeight="1">
      <c r="A55" s="86"/>
      <c r="B55" s="45" t="s">
        <v>55</v>
      </c>
      <c r="C55" s="37" t="s">
        <v>190</v>
      </c>
      <c r="D55" s="31">
        <v>100</v>
      </c>
      <c r="E55" s="21">
        <v>134</v>
      </c>
      <c r="F55" s="21">
        <v>27.2</v>
      </c>
      <c r="G55" s="21">
        <v>0.72199999999999998</v>
      </c>
      <c r="H55" s="21">
        <v>4.13</v>
      </c>
      <c r="I55" s="41"/>
      <c r="J55" s="41"/>
      <c r="K55" s="41"/>
      <c r="L55" s="41"/>
    </row>
    <row r="56" spans="1:12" ht="27" customHeight="1">
      <c r="A56" s="86"/>
      <c r="B56" s="25" t="s">
        <v>56</v>
      </c>
      <c r="C56" s="37" t="s">
        <v>57</v>
      </c>
      <c r="D56" s="31">
        <v>100</v>
      </c>
      <c r="E56" s="21">
        <v>63.4</v>
      </c>
      <c r="F56" s="21">
        <v>2.96</v>
      </c>
      <c r="G56" s="21">
        <v>4.22</v>
      </c>
      <c r="H56" s="21">
        <v>2.21</v>
      </c>
      <c r="I56" s="41"/>
      <c r="J56" s="41"/>
      <c r="K56" s="41"/>
      <c r="L56" s="41"/>
    </row>
    <row r="57" spans="1:12" ht="24.75" customHeight="1">
      <c r="A57" s="86"/>
      <c r="B57" s="39" t="s">
        <v>58</v>
      </c>
      <c r="C57" s="87" t="s">
        <v>58</v>
      </c>
      <c r="D57" s="31">
        <v>100</v>
      </c>
      <c r="E57" s="76">
        <v>125</v>
      </c>
      <c r="F57" s="76">
        <v>19.600000000000001</v>
      </c>
      <c r="G57" s="76">
        <v>0.63300000000000001</v>
      </c>
      <c r="H57" s="76">
        <v>8.4</v>
      </c>
    </row>
    <row r="58" spans="1:12" ht="30.75" customHeight="1">
      <c r="A58" s="28"/>
      <c r="B58" s="40" t="s">
        <v>20</v>
      </c>
      <c r="C58" s="40" t="s">
        <v>180</v>
      </c>
      <c r="D58" s="31">
        <v>10</v>
      </c>
      <c r="E58" s="21">
        <v>70.5</v>
      </c>
      <c r="F58" s="21">
        <v>0.06</v>
      </c>
      <c r="G58" s="21">
        <v>7.92</v>
      </c>
      <c r="H58" s="21">
        <v>0.02</v>
      </c>
    </row>
    <row r="59" spans="1:12" ht="28.5" customHeight="1">
      <c r="A59" s="43"/>
      <c r="B59" s="29" t="s">
        <v>21</v>
      </c>
      <c r="C59" s="88" t="s">
        <v>188</v>
      </c>
      <c r="D59" s="31">
        <v>15</v>
      </c>
      <c r="E59" s="21">
        <v>91.8</v>
      </c>
      <c r="F59" s="21">
        <v>0.23</v>
      </c>
      <c r="G59" s="21">
        <v>8.01</v>
      </c>
      <c r="H59" s="21">
        <v>3.83</v>
      </c>
    </row>
    <row r="60" spans="1:12" ht="18.95" customHeight="1">
      <c r="A60" s="43"/>
      <c r="B60" s="29" t="s">
        <v>22</v>
      </c>
      <c r="C60" s="45"/>
      <c r="D60" s="31">
        <v>50</v>
      </c>
      <c r="E60" s="21">
        <v>115</v>
      </c>
      <c r="F60" s="21">
        <v>25.1</v>
      </c>
      <c r="G60" s="21">
        <v>0.83</v>
      </c>
      <c r="H60" s="21">
        <v>3.94</v>
      </c>
    </row>
    <row r="61" spans="1:12" ht="18.95" customHeight="1">
      <c r="A61" s="46" t="s">
        <v>23</v>
      </c>
      <c r="B61" s="47" t="s">
        <v>24</v>
      </c>
      <c r="D61" s="31">
        <v>50</v>
      </c>
      <c r="E61" s="21"/>
      <c r="F61" s="21"/>
      <c r="G61" s="21"/>
      <c r="H61" s="21"/>
    </row>
    <row r="62" spans="1:12" ht="18.95" customHeight="1">
      <c r="A62" s="46" t="s">
        <v>23</v>
      </c>
      <c r="B62" s="47" t="s">
        <v>25</v>
      </c>
      <c r="C62" s="45"/>
      <c r="D62" s="31">
        <v>100</v>
      </c>
      <c r="E62" s="21">
        <v>48.1</v>
      </c>
      <c r="F62" s="21">
        <v>10.9</v>
      </c>
      <c r="G62" s="21">
        <v>0</v>
      </c>
      <c r="H62" s="21">
        <v>0</v>
      </c>
    </row>
    <row r="63" spans="1:12" ht="18.95" customHeight="1">
      <c r="A63" s="64" t="s">
        <v>26</v>
      </c>
      <c r="B63" s="65"/>
      <c r="C63" s="66"/>
      <c r="D63" s="89"/>
      <c r="E63" s="90">
        <f>SUM(E52:E62)</f>
        <v>1019.3</v>
      </c>
      <c r="F63" s="90">
        <f>SUM(F52:F62)</f>
        <v>133.85000000000002</v>
      </c>
      <c r="G63" s="90">
        <f>SUM(G52:G62)</f>
        <v>33.594999999999992</v>
      </c>
      <c r="H63" s="90">
        <f>SUM(H52:H62)</f>
        <v>37.450000000000003</v>
      </c>
    </row>
    <row r="64" spans="1:12" ht="18.95" customHeight="1">
      <c r="A64" s="91" t="s">
        <v>59</v>
      </c>
      <c r="B64" s="92"/>
      <c r="C64" s="92"/>
      <c r="D64" s="93"/>
      <c r="E64" s="94">
        <f>AVERAGE(E63,E50,E42,E29,E20)</f>
        <v>790.71</v>
      </c>
      <c r="F64" s="95">
        <f>AVERAGE(F63,F50,F42,F29,F20)</f>
        <v>101.57000000000001</v>
      </c>
      <c r="G64" s="95">
        <f>AVERAGE(G63,G50,G42,G29,G20)</f>
        <v>27.867899999999999</v>
      </c>
      <c r="H64" s="95">
        <f>AVERAGE(H63,H50,H42,H29,H20)</f>
        <v>28.877499999999998</v>
      </c>
    </row>
    <row r="65" spans="1:8" ht="18.95" customHeight="1">
      <c r="A65" s="96"/>
      <c r="B65" s="97"/>
      <c r="C65" s="98" t="s">
        <v>60</v>
      </c>
      <c r="D65" s="99"/>
      <c r="E65" s="100"/>
      <c r="F65" s="101">
        <f>F64*4/E64*100</f>
        <v>51.381669638679163</v>
      </c>
      <c r="G65" s="101">
        <f>G64*9/E64*100</f>
        <v>31.71973289828129</v>
      </c>
      <c r="H65" s="101">
        <f>H64*4/E64*100</f>
        <v>14.608389928039356</v>
      </c>
    </row>
    <row r="66" spans="1:8" ht="18.95" customHeight="1">
      <c r="A66" s="102"/>
      <c r="B66" s="103"/>
      <c r="C66" s="104" t="s">
        <v>61</v>
      </c>
      <c r="D66" s="105"/>
      <c r="E66" s="100" t="s">
        <v>62</v>
      </c>
      <c r="F66" s="101" t="s">
        <v>63</v>
      </c>
      <c r="G66" s="101" t="s">
        <v>64</v>
      </c>
      <c r="H66" s="101" t="s">
        <v>65</v>
      </c>
    </row>
    <row r="67" spans="1:8" ht="18.95" hidden="1" customHeight="1">
      <c r="A67" s="106" t="s">
        <v>66</v>
      </c>
      <c r="B67" s="106"/>
      <c r="C67" s="106"/>
      <c r="D67" s="106"/>
      <c r="E67" s="106"/>
      <c r="F67" s="106"/>
      <c r="G67" s="106"/>
      <c r="H67" s="106"/>
    </row>
    <row r="68" spans="1:8" ht="18.95" hidden="1" customHeight="1">
      <c r="A68" s="107" t="s">
        <v>67</v>
      </c>
      <c r="B68" s="108"/>
      <c r="C68" s="108"/>
      <c r="D68" s="108"/>
      <c r="E68" s="108"/>
      <c r="F68" s="108"/>
      <c r="G68" s="108"/>
      <c r="H68" s="109"/>
    </row>
    <row r="69" spans="1:8" ht="18.95" hidden="1" customHeight="1">
      <c r="A69" s="110" t="s">
        <v>68</v>
      </c>
      <c r="B69" s="111"/>
      <c r="C69" s="111"/>
      <c r="D69" s="111"/>
      <c r="E69" s="111"/>
      <c r="F69" s="111"/>
      <c r="G69" s="111"/>
      <c r="H69" s="112"/>
    </row>
    <row r="70" spans="1:8" ht="18.95" hidden="1" customHeight="1">
      <c r="A70" s="113" t="s">
        <v>69</v>
      </c>
      <c r="B70" s="114"/>
      <c r="C70" s="114"/>
      <c r="D70" s="114"/>
      <c r="E70" s="114"/>
      <c r="F70" s="114"/>
      <c r="G70" s="114"/>
      <c r="H70" s="115"/>
    </row>
    <row r="71" spans="1:8" ht="18.95" hidden="1" customHeight="1">
      <c r="A71" s="113" t="s">
        <v>70</v>
      </c>
      <c r="B71" s="114"/>
      <c r="C71" s="114"/>
      <c r="D71" s="114"/>
      <c r="E71" s="114"/>
      <c r="F71" s="114"/>
      <c r="G71" s="114"/>
      <c r="H71" s="115"/>
    </row>
    <row r="72" spans="1:8" ht="36" hidden="1" customHeight="1">
      <c r="A72" s="113" t="s">
        <v>71</v>
      </c>
      <c r="B72" s="114"/>
      <c r="C72" s="114"/>
      <c r="D72" s="114"/>
      <c r="E72" s="114"/>
      <c r="F72" s="114"/>
      <c r="G72" s="114"/>
      <c r="H72" s="115"/>
    </row>
    <row r="73" spans="1:8" ht="18.95" hidden="1" customHeight="1">
      <c r="A73" s="116" t="s">
        <v>72</v>
      </c>
      <c r="B73" s="116"/>
      <c r="C73" s="116"/>
      <c r="D73" s="116"/>
      <c r="E73" s="116"/>
      <c r="F73" s="116"/>
      <c r="G73" s="116"/>
      <c r="H73" s="116"/>
    </row>
    <row r="74" spans="1:8" ht="18.95" hidden="1" customHeight="1">
      <c r="A74" s="117" t="s">
        <v>73</v>
      </c>
      <c r="B74" s="118" t="s">
        <v>74</v>
      </c>
      <c r="C74" s="119"/>
      <c r="D74" s="119"/>
      <c r="E74" s="120"/>
      <c r="F74" s="120"/>
      <c r="G74" s="120"/>
      <c r="H74" s="121"/>
    </row>
    <row r="75" spans="1:8" ht="18.95" hidden="1" customHeight="1">
      <c r="A75" s="122" t="s">
        <v>75</v>
      </c>
      <c r="B75" s="123" t="s">
        <v>76</v>
      </c>
      <c r="C75" s="111"/>
      <c r="D75" s="111"/>
      <c r="E75" s="124"/>
      <c r="F75" s="124"/>
      <c r="G75" s="124"/>
      <c r="H75" s="125"/>
    </row>
    <row r="76" spans="1:8" ht="18.95" hidden="1" customHeight="1">
      <c r="A76" s="126" t="s">
        <v>77</v>
      </c>
      <c r="B76" s="127" t="s">
        <v>78</v>
      </c>
      <c r="C76" s="128"/>
      <c r="D76" s="128"/>
      <c r="E76" s="129"/>
      <c r="F76" s="129"/>
      <c r="G76" s="129"/>
      <c r="H76" s="130"/>
    </row>
    <row r="77" spans="1:8" ht="18.95" hidden="1" customHeight="1">
      <c r="A77" s="131" t="s">
        <v>79</v>
      </c>
      <c r="B77" s="131"/>
      <c r="C77" s="131"/>
      <c r="D77" s="131"/>
      <c r="E77" s="131"/>
      <c r="F77" s="131"/>
      <c r="G77" s="131"/>
      <c r="H77" s="131"/>
    </row>
    <row r="78" spans="1:8" hidden="1">
      <c r="A78" s="132" t="s">
        <v>80</v>
      </c>
      <c r="B78" s="132"/>
    </row>
  </sheetData>
  <mergeCells count="19">
    <mergeCell ref="A78:B78"/>
    <mergeCell ref="A68:H68"/>
    <mergeCell ref="A70:H70"/>
    <mergeCell ref="A71:H71"/>
    <mergeCell ref="A72:H72"/>
    <mergeCell ref="A73:H73"/>
    <mergeCell ref="A77:H77"/>
    <mergeCell ref="A67:H67"/>
    <mergeCell ref="A1:B5"/>
    <mergeCell ref="D1:D7"/>
    <mergeCell ref="A6:B6"/>
    <mergeCell ref="A20:C20"/>
    <mergeCell ref="A29:C29"/>
    <mergeCell ref="A42:C42"/>
    <mergeCell ref="A50:C50"/>
    <mergeCell ref="A63:C63"/>
    <mergeCell ref="A64:D64"/>
    <mergeCell ref="C65:D65"/>
    <mergeCell ref="C66:D66"/>
  </mergeCells>
  <pageMargins left="0.70866141732283472" right="0.70866141732283472" top="0.74803149606299213" bottom="0.74803149606299213" header="0.31496062992125984" footer="0.31496062992125984"/>
  <pageSetup paperSize="9" scale="6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BB56E-0161-4792-A28E-3C0B2A448EA1}">
  <dimension ref="A1:W86"/>
  <sheetViews>
    <sheetView workbookViewId="0">
      <selection activeCell="J12" sqref="J12"/>
    </sheetView>
  </sheetViews>
  <sheetFormatPr defaultColWidth="10.5703125" defaultRowHeight="12.75"/>
  <cols>
    <col min="1" max="1" width="10.5703125" style="4" customWidth="1"/>
    <col min="2" max="2" width="26.28515625" style="4" customWidth="1"/>
    <col min="3" max="3" width="46.85546875" style="4" customWidth="1"/>
    <col min="4" max="4" width="10.7109375" style="4" customWidth="1"/>
    <col min="5" max="5" width="9.7109375" style="4" customWidth="1"/>
    <col min="6" max="6" width="11.140625" style="4" customWidth="1"/>
    <col min="7" max="7" width="10" style="4" customWidth="1"/>
    <col min="8" max="8" width="10.140625" style="4" customWidth="1"/>
    <col min="9" max="16384" width="10.5703125" style="4"/>
  </cols>
  <sheetData>
    <row r="1" spans="1:23" ht="18.95" customHeight="1">
      <c r="A1" s="1" t="e">
        <v>#VALUE!</v>
      </c>
      <c r="B1" s="1"/>
      <c r="C1" s="2"/>
      <c r="D1" s="3" t="e">
        <v>#VALUE!</v>
      </c>
    </row>
    <row r="2" spans="1:23" ht="18.95" customHeight="1">
      <c r="A2" s="1"/>
      <c r="B2" s="1"/>
      <c r="C2" s="2"/>
      <c r="D2" s="3"/>
    </row>
    <row r="3" spans="1:23" ht="18.95" customHeight="1">
      <c r="A3" s="1"/>
      <c r="B3" s="1"/>
      <c r="C3" s="2"/>
      <c r="D3" s="3"/>
    </row>
    <row r="4" spans="1:23" ht="18.95" customHeight="1">
      <c r="A4" s="1"/>
      <c r="B4" s="1"/>
      <c r="C4" s="2"/>
      <c r="D4" s="3"/>
    </row>
    <row r="5" spans="1:23" ht="18.95" customHeight="1">
      <c r="A5" s="1"/>
      <c r="B5" s="1"/>
      <c r="C5" s="2"/>
      <c r="D5" s="3"/>
    </row>
    <row r="6" spans="1:23">
      <c r="A6" s="6" t="s">
        <v>0</v>
      </c>
      <c r="B6" s="6"/>
      <c r="C6" s="7"/>
      <c r="D6" s="3"/>
    </row>
    <row r="7" spans="1:23">
      <c r="A7" s="8"/>
      <c r="B7" s="9" t="s">
        <v>81</v>
      </c>
      <c r="C7" s="10" t="s">
        <v>82</v>
      </c>
      <c r="D7" s="11"/>
      <c r="E7" s="12"/>
    </row>
    <row r="8" spans="1:23" s="16" customFormat="1" ht="41.25" customHeight="1">
      <c r="A8" s="13" t="s">
        <v>3</v>
      </c>
      <c r="B8" s="14" t="s">
        <v>4</v>
      </c>
      <c r="C8" s="13" t="s">
        <v>5</v>
      </c>
      <c r="D8" s="15" t="s">
        <v>6</v>
      </c>
      <c r="E8" s="15" t="s">
        <v>7</v>
      </c>
      <c r="F8" s="15" t="s">
        <v>8</v>
      </c>
      <c r="G8" s="15" t="s">
        <v>9</v>
      </c>
      <c r="H8" s="15" t="s">
        <v>10</v>
      </c>
    </row>
    <row r="9" spans="1:23" ht="38.25">
      <c r="A9" s="18"/>
      <c r="B9" s="80" t="s">
        <v>83</v>
      </c>
      <c r="C9" s="40" t="s">
        <v>193</v>
      </c>
      <c r="D9" s="21">
        <v>140</v>
      </c>
      <c r="E9" s="21">
        <v>131.74</v>
      </c>
      <c r="F9" s="21">
        <v>5.53</v>
      </c>
      <c r="G9" s="21">
        <v>8.9700000000000006</v>
      </c>
      <c r="H9" s="21">
        <v>7.05</v>
      </c>
    </row>
    <row r="10" spans="1:23" ht="25.5" hidden="1">
      <c r="A10" s="23" t="s">
        <v>12</v>
      </c>
      <c r="B10" s="81" t="s">
        <v>84</v>
      </c>
      <c r="C10" s="25" t="s">
        <v>194</v>
      </c>
      <c r="D10" s="26">
        <v>20</v>
      </c>
      <c r="E10" s="21">
        <v>17.5</v>
      </c>
      <c r="F10" s="21">
        <v>1.84</v>
      </c>
      <c r="G10" s="21">
        <v>0.73</v>
      </c>
      <c r="H10" s="21">
        <v>0.6</v>
      </c>
    </row>
    <row r="11" spans="1:23" ht="33.75" customHeight="1">
      <c r="A11" s="133"/>
      <c r="B11" s="29" t="s">
        <v>14</v>
      </c>
      <c r="C11" s="30" t="s">
        <v>179</v>
      </c>
      <c r="D11" s="31">
        <v>100</v>
      </c>
      <c r="E11" s="21">
        <v>151.25</v>
      </c>
      <c r="F11" s="21">
        <v>26.25</v>
      </c>
      <c r="G11" s="21">
        <v>2.5750000000000002</v>
      </c>
      <c r="H11" s="21">
        <v>4.5625</v>
      </c>
    </row>
    <row r="12" spans="1:23" ht="18.95" customHeight="1">
      <c r="A12" s="28"/>
      <c r="B12" s="45" t="s">
        <v>15</v>
      </c>
      <c r="C12" s="29" t="s">
        <v>16</v>
      </c>
      <c r="D12" s="31">
        <v>100</v>
      </c>
      <c r="E12" s="21">
        <v>88</v>
      </c>
      <c r="F12" s="21">
        <v>16.899999999999999</v>
      </c>
      <c r="G12" s="21">
        <v>0.62</v>
      </c>
      <c r="H12" s="21">
        <v>3.02</v>
      </c>
    </row>
    <row r="13" spans="1:23" ht="22.5" customHeight="1">
      <c r="A13" s="28"/>
      <c r="B13" s="20" t="s">
        <v>85</v>
      </c>
      <c r="C13" s="20" t="s">
        <v>86</v>
      </c>
      <c r="D13" s="31">
        <v>100</v>
      </c>
      <c r="E13" s="21">
        <v>59.5</v>
      </c>
      <c r="F13" s="21">
        <v>8.27</v>
      </c>
      <c r="G13" s="21">
        <v>1.67</v>
      </c>
      <c r="H13" s="21">
        <v>1.83</v>
      </c>
    </row>
    <row r="14" spans="1:23" ht="18.95" customHeight="1">
      <c r="A14" s="28"/>
      <c r="B14" s="134" t="s">
        <v>87</v>
      </c>
      <c r="C14" s="135" t="s">
        <v>88</v>
      </c>
      <c r="D14" s="31">
        <v>100</v>
      </c>
      <c r="E14" s="21">
        <v>127</v>
      </c>
      <c r="F14" s="21">
        <v>15.8</v>
      </c>
      <c r="G14" s="21">
        <v>1.93</v>
      </c>
      <c r="H14" s="21">
        <v>7.3</v>
      </c>
    </row>
    <row r="15" spans="1:23" ht="33" customHeight="1">
      <c r="A15" s="28"/>
      <c r="B15" s="40" t="s">
        <v>20</v>
      </c>
      <c r="C15" s="40" t="s">
        <v>180</v>
      </c>
      <c r="D15" s="31">
        <v>5</v>
      </c>
      <c r="E15" s="21">
        <v>35.25</v>
      </c>
      <c r="F15" s="21">
        <v>0.03</v>
      </c>
      <c r="G15" s="21">
        <v>3.96</v>
      </c>
      <c r="H15" s="21">
        <v>0.01</v>
      </c>
      <c r="I15" s="41"/>
      <c r="J15" s="41"/>
      <c r="K15" s="42"/>
      <c r="L15" s="4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25.5" customHeight="1">
      <c r="A16" s="28"/>
      <c r="B16" s="29" t="s">
        <v>21</v>
      </c>
      <c r="C16" s="44" t="s">
        <v>188</v>
      </c>
      <c r="D16" s="31">
        <v>5</v>
      </c>
      <c r="E16" s="21">
        <v>30.6</v>
      </c>
      <c r="F16" s="21">
        <v>0.08</v>
      </c>
      <c r="G16" s="21">
        <v>2.67</v>
      </c>
      <c r="H16" s="21">
        <v>1.28</v>
      </c>
      <c r="I16" s="41"/>
      <c r="J16" s="41"/>
      <c r="K16" s="42"/>
      <c r="L16" s="4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spans="1:23" ht="28.5" customHeight="1">
      <c r="A17" s="28"/>
      <c r="B17" s="45" t="s">
        <v>22</v>
      </c>
      <c r="C17" s="248"/>
      <c r="D17" s="31">
        <v>50</v>
      </c>
      <c r="E17" s="21">
        <v>115</v>
      </c>
      <c r="F17" s="21">
        <v>25.1</v>
      </c>
      <c r="G17" s="21">
        <v>0.83</v>
      </c>
      <c r="H17" s="21">
        <v>3.94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spans="1:23" ht="18.95" customHeight="1">
      <c r="A18" s="23" t="s">
        <v>23</v>
      </c>
      <c r="B18" s="45" t="s">
        <v>24</v>
      </c>
      <c r="C18" s="249"/>
      <c r="D18" s="31">
        <v>50</v>
      </c>
      <c r="E18" s="21"/>
      <c r="F18" s="21"/>
      <c r="G18" s="21"/>
      <c r="H18" s="21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spans="1:23" ht="18.95" customHeight="1">
      <c r="A19" s="23"/>
      <c r="B19" s="45" t="s">
        <v>43</v>
      </c>
      <c r="C19" s="135"/>
      <c r="D19" s="21">
        <v>100</v>
      </c>
      <c r="E19" s="21">
        <v>40</v>
      </c>
      <c r="F19" s="21">
        <v>9.24</v>
      </c>
      <c r="G19" s="21">
        <v>0</v>
      </c>
      <c r="H19" s="21">
        <v>0.3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spans="1:23" s="16" customFormat="1" ht="18.95" customHeight="1">
      <c r="A20" s="48" t="s">
        <v>26</v>
      </c>
      <c r="B20" s="49"/>
      <c r="C20" s="50"/>
      <c r="D20" s="51"/>
      <c r="E20" s="78">
        <f>SUM(E9:E19)</f>
        <v>795.84</v>
      </c>
      <c r="F20" s="78">
        <f>SUM(F9:F19)</f>
        <v>109.03999999999998</v>
      </c>
      <c r="G20" s="78">
        <f>SUM(G9:G19)</f>
        <v>23.954999999999998</v>
      </c>
      <c r="H20" s="78">
        <f>SUM(H9:H19)</f>
        <v>29.892500000000005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ht="34.5" customHeight="1">
      <c r="A21" s="13" t="s">
        <v>27</v>
      </c>
      <c r="B21" s="13" t="s">
        <v>4</v>
      </c>
      <c r="C21" s="13" t="s">
        <v>5</v>
      </c>
      <c r="D21" s="15" t="s">
        <v>6</v>
      </c>
      <c r="E21" s="15" t="s">
        <v>7</v>
      </c>
      <c r="F21" s="15" t="s">
        <v>8</v>
      </c>
      <c r="G21" s="15" t="s">
        <v>9</v>
      </c>
      <c r="H21" s="15" t="s">
        <v>10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spans="1:23" ht="38.25">
      <c r="A22" s="136"/>
      <c r="B22" s="56" t="s">
        <v>89</v>
      </c>
      <c r="C22" s="56" t="s">
        <v>195</v>
      </c>
      <c r="D22" s="21">
        <v>300</v>
      </c>
      <c r="E22" s="21">
        <v>263</v>
      </c>
      <c r="F22" s="21">
        <v>29.4</v>
      </c>
      <c r="G22" s="21">
        <v>10</v>
      </c>
      <c r="H22" s="21">
        <v>9.68</v>
      </c>
      <c r="I22" s="41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spans="1:23" ht="25.5" hidden="1">
      <c r="A23" s="23" t="s">
        <v>12</v>
      </c>
      <c r="B23" s="29" t="s">
        <v>90</v>
      </c>
      <c r="C23" s="56" t="s">
        <v>91</v>
      </c>
      <c r="D23" s="26">
        <v>30</v>
      </c>
      <c r="E23" s="21">
        <v>22.9</v>
      </c>
      <c r="F23" s="21">
        <v>3.14</v>
      </c>
      <c r="G23" s="21">
        <v>0.7</v>
      </c>
      <c r="H23" s="21">
        <v>0.69</v>
      </c>
      <c r="I23" s="41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spans="1:23" ht="24" customHeight="1">
      <c r="A24" s="133"/>
      <c r="B24" s="137" t="s">
        <v>196</v>
      </c>
      <c r="C24" s="20" t="s">
        <v>197</v>
      </c>
      <c r="D24" s="31">
        <v>160</v>
      </c>
      <c r="E24" s="21">
        <v>197</v>
      </c>
      <c r="F24" s="21">
        <v>44.4</v>
      </c>
      <c r="G24" s="21">
        <v>0.39</v>
      </c>
      <c r="H24" s="21">
        <v>2.8</v>
      </c>
      <c r="I24" s="41"/>
    </row>
    <row r="25" spans="1:23" ht="25.5" customHeight="1">
      <c r="A25" s="43"/>
      <c r="B25" s="29" t="s">
        <v>22</v>
      </c>
      <c r="C25" s="138"/>
      <c r="D25" s="31">
        <v>50</v>
      </c>
      <c r="E25" s="21">
        <v>115</v>
      </c>
      <c r="F25" s="21">
        <v>25.1</v>
      </c>
      <c r="G25" s="21">
        <v>0.83</v>
      </c>
      <c r="H25" s="21">
        <v>3.94</v>
      </c>
      <c r="L25" s="62"/>
      <c r="M25" s="63"/>
      <c r="N25" s="63"/>
      <c r="O25" s="63"/>
      <c r="P25" s="63"/>
      <c r="Q25" s="63"/>
    </row>
    <row r="26" spans="1:23" ht="18.95" customHeight="1">
      <c r="A26" s="46" t="s">
        <v>23</v>
      </c>
      <c r="B26" s="29" t="s">
        <v>24</v>
      </c>
      <c r="C26" s="138"/>
      <c r="D26" s="31">
        <v>50</v>
      </c>
      <c r="E26" s="21"/>
      <c r="F26" s="21"/>
      <c r="G26" s="21"/>
      <c r="H26" s="21"/>
      <c r="O26" s="22"/>
      <c r="P26" s="22"/>
      <c r="Q26" s="22"/>
      <c r="R26" s="22"/>
      <c r="S26" s="22"/>
      <c r="T26" s="22"/>
      <c r="U26" s="22"/>
      <c r="V26" s="22"/>
    </row>
    <row r="27" spans="1:23" ht="18.95" customHeight="1">
      <c r="A27" s="46"/>
      <c r="B27" s="139" t="s">
        <v>92</v>
      </c>
      <c r="C27" s="138"/>
      <c r="D27" s="31">
        <v>100</v>
      </c>
      <c r="E27" s="21">
        <v>32.4</v>
      </c>
      <c r="F27" s="21">
        <v>5.6</v>
      </c>
      <c r="G27" s="21">
        <v>0.2</v>
      </c>
      <c r="H27" s="21">
        <v>0.6</v>
      </c>
      <c r="O27" s="22"/>
      <c r="P27" s="22"/>
      <c r="Q27" s="22"/>
      <c r="R27" s="22"/>
      <c r="S27" s="22"/>
      <c r="T27" s="22"/>
      <c r="U27" s="22"/>
      <c r="V27" s="22"/>
    </row>
    <row r="28" spans="1:23" s="16" customFormat="1" ht="18.95" customHeight="1">
      <c r="A28" s="48" t="s">
        <v>26</v>
      </c>
      <c r="B28" s="49"/>
      <c r="C28" s="50"/>
      <c r="D28" s="51"/>
      <c r="E28" s="78">
        <f>SUM(E22:E27)</f>
        <v>630.29999999999995</v>
      </c>
      <c r="F28" s="78">
        <f>SUM(F22:F27)</f>
        <v>107.63999999999999</v>
      </c>
      <c r="G28" s="78">
        <f>SUM(G22:G27)</f>
        <v>12.12</v>
      </c>
      <c r="H28" s="78">
        <f>SUM(H22:H27)</f>
        <v>17.71</v>
      </c>
      <c r="O28" s="17"/>
      <c r="P28" s="17"/>
      <c r="Q28" s="17"/>
      <c r="R28" s="17"/>
      <c r="S28" s="17"/>
      <c r="T28" s="17"/>
      <c r="U28" s="17"/>
      <c r="V28" s="17"/>
    </row>
    <row r="29" spans="1:23" ht="33" customHeight="1">
      <c r="A29" s="13" t="s">
        <v>33</v>
      </c>
      <c r="B29" s="13" t="s">
        <v>4</v>
      </c>
      <c r="C29" s="13" t="s">
        <v>5</v>
      </c>
      <c r="D29" s="15" t="s">
        <v>6</v>
      </c>
      <c r="E29" s="15" t="s">
        <v>7</v>
      </c>
      <c r="F29" s="15" t="s">
        <v>8</v>
      </c>
      <c r="G29" s="15" t="s">
        <v>9</v>
      </c>
      <c r="H29" s="15" t="s">
        <v>10</v>
      </c>
      <c r="O29" s="22"/>
      <c r="P29" s="22"/>
      <c r="Q29" s="22"/>
      <c r="R29" s="22"/>
      <c r="S29" s="22"/>
      <c r="T29" s="22"/>
      <c r="U29" s="22"/>
      <c r="V29" s="22"/>
    </row>
    <row r="30" spans="1:23" s="16" customFormat="1" ht="28.5" customHeight="1">
      <c r="A30" s="18"/>
      <c r="B30" s="137" t="s">
        <v>93</v>
      </c>
      <c r="C30" s="20" t="s">
        <v>198</v>
      </c>
      <c r="D30" s="21">
        <v>70</v>
      </c>
      <c r="E30" s="140">
        <v>143.91999999999999</v>
      </c>
      <c r="F30" s="76">
        <v>3.73</v>
      </c>
      <c r="G30" s="76">
        <v>9.8699999999999992</v>
      </c>
      <c r="H30" s="76">
        <v>9.73</v>
      </c>
      <c r="J30" s="17"/>
      <c r="K30" s="17"/>
      <c r="L30" s="17"/>
      <c r="M30" s="17"/>
      <c r="N30" s="17"/>
      <c r="O30" s="17"/>
      <c r="P30" s="72"/>
      <c r="Q30" s="72"/>
      <c r="R30" s="72"/>
      <c r="S30" s="72"/>
      <c r="T30" s="17"/>
      <c r="U30" s="17"/>
      <c r="V30" s="17"/>
    </row>
    <row r="31" spans="1:23" s="16" customFormat="1" ht="51" hidden="1">
      <c r="A31" s="23" t="s">
        <v>12</v>
      </c>
      <c r="B31" s="24" t="s">
        <v>94</v>
      </c>
      <c r="C31" s="25" t="s">
        <v>199</v>
      </c>
      <c r="D31" s="26">
        <v>20</v>
      </c>
      <c r="E31" s="21">
        <v>20.6</v>
      </c>
      <c r="F31" s="21">
        <v>2.84</v>
      </c>
      <c r="G31" s="21">
        <v>0.04</v>
      </c>
      <c r="H31" s="21">
        <v>1.05</v>
      </c>
      <c r="J31" s="17"/>
      <c r="K31" s="17"/>
      <c r="L31" s="17"/>
      <c r="M31" s="17"/>
      <c r="N31" s="17"/>
      <c r="O31" s="17"/>
      <c r="P31" s="72"/>
      <c r="Q31" s="72"/>
      <c r="R31" s="72"/>
      <c r="S31" s="72"/>
      <c r="T31" s="17"/>
      <c r="U31" s="17"/>
      <c r="V31" s="17"/>
    </row>
    <row r="32" spans="1:23" s="16" customFormat="1" ht="18.95" customHeight="1">
      <c r="A32" s="69"/>
      <c r="B32" s="24" t="s">
        <v>95</v>
      </c>
      <c r="C32" s="141" t="s">
        <v>200</v>
      </c>
      <c r="D32" s="31">
        <v>50</v>
      </c>
      <c r="E32" s="21">
        <v>59</v>
      </c>
      <c r="F32" s="21">
        <v>3.99</v>
      </c>
      <c r="G32" s="21">
        <v>3.95</v>
      </c>
      <c r="H32" s="21">
        <v>1.88</v>
      </c>
      <c r="J32" s="17"/>
      <c r="K32" s="17"/>
      <c r="L32" s="17"/>
      <c r="M32" s="17"/>
      <c r="N32" s="17"/>
      <c r="O32" s="17"/>
      <c r="P32" s="72"/>
      <c r="Q32" s="72"/>
      <c r="R32" s="72"/>
      <c r="S32" s="72"/>
      <c r="T32" s="17"/>
      <c r="U32" s="17"/>
      <c r="V32" s="17"/>
    </row>
    <row r="33" spans="1:22" s="16" customFormat="1" ht="18.95" customHeight="1">
      <c r="A33" s="69"/>
      <c r="B33" s="20" t="s">
        <v>55</v>
      </c>
      <c r="C33" s="142" t="s">
        <v>201</v>
      </c>
      <c r="D33" s="31">
        <v>100</v>
      </c>
      <c r="E33" s="21">
        <v>134</v>
      </c>
      <c r="F33" s="21">
        <v>27.2</v>
      </c>
      <c r="G33" s="21">
        <v>0</v>
      </c>
      <c r="H33" s="21">
        <v>4.13</v>
      </c>
      <c r="J33" s="17"/>
      <c r="K33" s="17"/>
      <c r="L33" s="17"/>
      <c r="M33" s="17"/>
      <c r="N33" s="17"/>
      <c r="O33" s="17"/>
      <c r="P33" s="72"/>
      <c r="Q33" s="72"/>
      <c r="R33" s="72"/>
      <c r="S33" s="72"/>
      <c r="T33" s="17"/>
      <c r="U33" s="17"/>
      <c r="V33" s="17"/>
    </row>
    <row r="34" spans="1:22" s="16" customFormat="1" ht="18.95" customHeight="1">
      <c r="A34" s="45"/>
      <c r="B34" s="25" t="s">
        <v>36</v>
      </c>
      <c r="C34" s="25" t="s">
        <v>202</v>
      </c>
      <c r="D34" s="31">
        <v>100</v>
      </c>
      <c r="E34" s="21">
        <v>87.6</v>
      </c>
      <c r="F34" s="21">
        <v>13.3</v>
      </c>
      <c r="G34" s="21">
        <v>2.57</v>
      </c>
      <c r="H34" s="21">
        <v>2.4500000000000002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 spans="1:22" ht="18.95" customHeight="1">
      <c r="A35" s="45"/>
      <c r="B35" s="20" t="s">
        <v>96</v>
      </c>
      <c r="C35" s="20" t="s">
        <v>96</v>
      </c>
      <c r="D35" s="31">
        <v>100</v>
      </c>
      <c r="E35" s="21">
        <v>84.6</v>
      </c>
      <c r="F35" s="21">
        <v>3.15</v>
      </c>
      <c r="G35" s="21">
        <v>0.06</v>
      </c>
      <c r="H35" s="21">
        <v>0.98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</row>
    <row r="36" spans="1:22" ht="18.95" customHeight="1">
      <c r="A36" s="45"/>
      <c r="B36" s="134" t="s">
        <v>97</v>
      </c>
      <c r="C36" s="143" t="s">
        <v>97</v>
      </c>
      <c r="D36" s="31">
        <v>100</v>
      </c>
      <c r="E36" s="76">
        <v>52.3</v>
      </c>
      <c r="F36" s="76">
        <v>6.95</v>
      </c>
      <c r="G36" s="76">
        <v>0.77</v>
      </c>
      <c r="H36" s="76">
        <v>2.73</v>
      </c>
    </row>
    <row r="37" spans="1:22" ht="27.75" customHeight="1">
      <c r="A37" s="28"/>
      <c r="B37" s="40" t="s">
        <v>20</v>
      </c>
      <c r="C37" s="40" t="s">
        <v>203</v>
      </c>
      <c r="D37" s="31">
        <v>10</v>
      </c>
      <c r="E37" s="21">
        <v>70.5</v>
      </c>
      <c r="F37" s="21">
        <v>0.06</v>
      </c>
      <c r="G37" s="21">
        <v>7.92</v>
      </c>
      <c r="H37" s="21">
        <v>0.02</v>
      </c>
    </row>
    <row r="38" spans="1:22" ht="18.95" customHeight="1">
      <c r="A38" s="43"/>
      <c r="B38" s="29" t="s">
        <v>21</v>
      </c>
      <c r="C38" s="138" t="s">
        <v>204</v>
      </c>
      <c r="D38" s="31">
        <v>10</v>
      </c>
      <c r="E38" s="21">
        <v>61.2</v>
      </c>
      <c r="F38" s="21">
        <v>0.15</v>
      </c>
      <c r="G38" s="21">
        <v>5.34</v>
      </c>
      <c r="H38" s="21">
        <v>2.5499999999999998</v>
      </c>
    </row>
    <row r="39" spans="1:22" ht="18.95" customHeight="1">
      <c r="A39" s="43"/>
      <c r="B39" s="29" t="s">
        <v>22</v>
      </c>
      <c r="C39" s="138"/>
      <c r="D39" s="31">
        <v>50</v>
      </c>
      <c r="E39" s="21">
        <v>115</v>
      </c>
      <c r="F39" s="21">
        <v>25.1</v>
      </c>
      <c r="G39" s="21">
        <v>0.83</v>
      </c>
      <c r="H39" s="21">
        <v>3.94</v>
      </c>
    </row>
    <row r="40" spans="1:22" ht="18.95" customHeight="1">
      <c r="A40" s="46" t="s">
        <v>23</v>
      </c>
      <c r="B40" s="29" t="s">
        <v>24</v>
      </c>
      <c r="C40" s="138"/>
      <c r="D40" s="31">
        <v>50</v>
      </c>
      <c r="E40" s="21"/>
      <c r="F40" s="21">
        <v>0.01</v>
      </c>
      <c r="G40" s="21">
        <v>0.01</v>
      </c>
      <c r="H40" s="21">
        <v>0.01</v>
      </c>
    </row>
    <row r="41" spans="1:22" ht="18.95" customHeight="1">
      <c r="A41" s="46"/>
      <c r="B41" s="28" t="s">
        <v>98</v>
      </c>
      <c r="C41" s="138"/>
      <c r="D41" s="31">
        <v>100</v>
      </c>
      <c r="E41" s="21">
        <v>48.1</v>
      </c>
      <c r="F41" s="21">
        <v>10.9</v>
      </c>
      <c r="G41" s="21">
        <v>0</v>
      </c>
      <c r="H41" s="21">
        <v>0</v>
      </c>
    </row>
    <row r="42" spans="1:22" s="16" customFormat="1" ht="18.95" customHeight="1">
      <c r="A42" s="48" t="s">
        <v>26</v>
      </c>
      <c r="B42" s="49"/>
      <c r="C42" s="50"/>
      <c r="D42" s="51"/>
      <c r="E42" s="78">
        <f>SUM(E30:E41)</f>
        <v>876.82</v>
      </c>
      <c r="F42" s="78">
        <f>SUM(F30:F41)</f>
        <v>97.38000000000001</v>
      </c>
      <c r="G42" s="78">
        <f>SUM(G30:G41)</f>
        <v>31.36</v>
      </c>
      <c r="H42" s="78">
        <f>SUM(H30:H41)</f>
        <v>29.470000000000002</v>
      </c>
      <c r="J42" s="62"/>
      <c r="K42" s="63"/>
      <c r="L42" s="63"/>
      <c r="M42" s="63"/>
      <c r="N42" s="63"/>
      <c r="O42" s="63"/>
    </row>
    <row r="43" spans="1:22" ht="31.5" customHeight="1">
      <c r="A43" s="13" t="s">
        <v>44</v>
      </c>
      <c r="B43" s="13" t="s">
        <v>4</v>
      </c>
      <c r="C43" s="13" t="s">
        <v>5</v>
      </c>
      <c r="D43" s="15" t="s">
        <v>6</v>
      </c>
      <c r="E43" s="15" t="s">
        <v>7</v>
      </c>
      <c r="F43" s="15" t="s">
        <v>8</v>
      </c>
      <c r="G43" s="15" t="s">
        <v>9</v>
      </c>
      <c r="H43" s="15" t="s">
        <v>10</v>
      </c>
    </row>
    <row r="44" spans="1:22" ht="63.75">
      <c r="A44" s="136"/>
      <c r="B44" s="81" t="s">
        <v>99</v>
      </c>
      <c r="C44" s="142" t="s">
        <v>205</v>
      </c>
      <c r="D44" s="21">
        <v>300</v>
      </c>
      <c r="E44" s="21">
        <v>222</v>
      </c>
      <c r="F44" s="21">
        <v>15.4</v>
      </c>
      <c r="G44" s="21">
        <v>11.4</v>
      </c>
      <c r="H44" s="21">
        <v>13.1</v>
      </c>
    </row>
    <row r="45" spans="1:22" ht="38.25" hidden="1">
      <c r="A45" s="23" t="s">
        <v>12</v>
      </c>
      <c r="B45" s="81" t="s">
        <v>100</v>
      </c>
      <c r="C45" s="81" t="s">
        <v>206</v>
      </c>
      <c r="D45" s="26">
        <v>30</v>
      </c>
      <c r="E45" s="21">
        <v>16.7</v>
      </c>
      <c r="F45" s="21">
        <v>1.77</v>
      </c>
      <c r="G45" s="21">
        <v>0.78</v>
      </c>
      <c r="H45" s="21">
        <v>0.52</v>
      </c>
    </row>
    <row r="46" spans="1:22" ht="29.25" customHeight="1">
      <c r="A46" s="55"/>
      <c r="B46" s="20" t="s">
        <v>101</v>
      </c>
      <c r="C46" s="25" t="s">
        <v>207</v>
      </c>
      <c r="D46" s="31">
        <v>160</v>
      </c>
      <c r="E46" s="20">
        <v>212.8</v>
      </c>
      <c r="F46" s="20">
        <v>38.72</v>
      </c>
      <c r="G46" s="20">
        <v>4.88</v>
      </c>
      <c r="H46" s="20">
        <v>3.49</v>
      </c>
    </row>
    <row r="47" spans="1:22" ht="24.75" customHeight="1">
      <c r="A47" s="43"/>
      <c r="B47" s="29" t="s">
        <v>22</v>
      </c>
      <c r="C47" s="138"/>
      <c r="D47" s="31">
        <v>50</v>
      </c>
      <c r="E47" s="21">
        <v>115</v>
      </c>
      <c r="F47" s="21">
        <v>25.1</v>
      </c>
      <c r="G47" s="21">
        <v>0.83</v>
      </c>
      <c r="H47" s="21">
        <v>3.94</v>
      </c>
    </row>
    <row r="48" spans="1:22" ht="18.95" customHeight="1">
      <c r="A48" s="46" t="s">
        <v>23</v>
      </c>
      <c r="B48" s="47" t="s">
        <v>24</v>
      </c>
      <c r="C48" s="138"/>
      <c r="D48" s="31">
        <v>50</v>
      </c>
      <c r="E48" s="21"/>
      <c r="F48" s="21"/>
      <c r="G48" s="21"/>
      <c r="H48" s="21"/>
    </row>
    <row r="49" spans="1:12" ht="18.95" customHeight="1">
      <c r="A49" s="46"/>
      <c r="B49" s="35" t="s">
        <v>102</v>
      </c>
      <c r="C49" s="138"/>
      <c r="D49" s="31">
        <v>100</v>
      </c>
      <c r="E49" s="21">
        <v>30.2</v>
      </c>
      <c r="F49" s="21">
        <v>4.9400000000000004</v>
      </c>
      <c r="G49" s="21">
        <v>0.1</v>
      </c>
      <c r="H49" s="21">
        <v>1.2</v>
      </c>
    </row>
    <row r="50" spans="1:12" ht="18.95" customHeight="1">
      <c r="A50" s="64" t="s">
        <v>26</v>
      </c>
      <c r="B50" s="65"/>
      <c r="C50" s="66"/>
      <c r="D50" s="51"/>
      <c r="E50" s="78">
        <f>SUM(E44:E49)</f>
        <v>596.70000000000005</v>
      </c>
      <c r="F50" s="78">
        <f>SUM(F44:F49)</f>
        <v>85.93</v>
      </c>
      <c r="G50" s="78">
        <f>SUM(G44:G49)</f>
        <v>17.989999999999998</v>
      </c>
      <c r="H50" s="78">
        <f>SUM(H44:H49)</f>
        <v>22.25</v>
      </c>
    </row>
    <row r="51" spans="1:12" ht="36.75" customHeight="1">
      <c r="A51" s="13" t="s">
        <v>51</v>
      </c>
      <c r="B51" s="13" t="s">
        <v>4</v>
      </c>
      <c r="C51" s="13" t="s">
        <v>5</v>
      </c>
      <c r="D51" s="15" t="s">
        <v>6</v>
      </c>
      <c r="E51" s="15" t="s">
        <v>7</v>
      </c>
      <c r="F51" s="15" t="s">
        <v>8</v>
      </c>
      <c r="G51" s="15" t="s">
        <v>9</v>
      </c>
      <c r="H51" s="15" t="s">
        <v>10</v>
      </c>
    </row>
    <row r="52" spans="1:12" ht="38.25">
      <c r="A52" s="69"/>
      <c r="B52" s="25" t="s">
        <v>103</v>
      </c>
      <c r="C52" s="25" t="s">
        <v>208</v>
      </c>
      <c r="D52" s="21">
        <v>300</v>
      </c>
      <c r="E52" s="21">
        <v>469</v>
      </c>
      <c r="F52" s="21">
        <v>48.8</v>
      </c>
      <c r="G52" s="21">
        <v>20</v>
      </c>
      <c r="H52" s="21">
        <v>21.1</v>
      </c>
    </row>
    <row r="53" spans="1:12" ht="38.25" hidden="1">
      <c r="A53" s="23" t="s">
        <v>12</v>
      </c>
      <c r="B53" s="54" t="s">
        <v>104</v>
      </c>
      <c r="C53" s="25" t="s">
        <v>105</v>
      </c>
      <c r="D53" s="26">
        <v>30</v>
      </c>
      <c r="E53" s="21">
        <v>46.44</v>
      </c>
      <c r="F53" s="21">
        <v>6.63</v>
      </c>
      <c r="G53" s="21">
        <v>1.3979999999999999</v>
      </c>
      <c r="H53" s="21">
        <v>1.1100000000000001</v>
      </c>
    </row>
    <row r="54" spans="1:12">
      <c r="A54" s="38"/>
      <c r="B54" s="144" t="s">
        <v>106</v>
      </c>
      <c r="C54" s="145" t="s">
        <v>209</v>
      </c>
      <c r="D54" s="31">
        <v>75</v>
      </c>
      <c r="E54" s="21">
        <v>43.05</v>
      </c>
      <c r="F54" s="21">
        <v>3.7</v>
      </c>
      <c r="G54" s="21">
        <v>2</v>
      </c>
      <c r="H54" s="21">
        <v>2.5499999999999998</v>
      </c>
    </row>
    <row r="55" spans="1:12" ht="17.25" customHeight="1">
      <c r="A55" s="69"/>
      <c r="B55" s="19" t="s">
        <v>107</v>
      </c>
      <c r="C55" s="54" t="s">
        <v>108</v>
      </c>
      <c r="D55" s="31">
        <v>100</v>
      </c>
      <c r="E55" s="21">
        <v>58</v>
      </c>
      <c r="F55" s="21">
        <v>4.91</v>
      </c>
      <c r="G55" s="21">
        <v>3.24</v>
      </c>
      <c r="H55" s="21">
        <v>1.07</v>
      </c>
    </row>
    <row r="56" spans="1:12" ht="38.25">
      <c r="A56" s="69"/>
      <c r="B56" s="25" t="s">
        <v>109</v>
      </c>
      <c r="C56" s="20" t="s">
        <v>110</v>
      </c>
      <c r="D56" s="31">
        <v>100</v>
      </c>
      <c r="E56" s="21">
        <v>25.5</v>
      </c>
      <c r="F56" s="21">
        <v>3.19</v>
      </c>
      <c r="G56" s="21">
        <v>0.65</v>
      </c>
      <c r="H56" s="21">
        <v>1.0900000000000001</v>
      </c>
    </row>
    <row r="57" spans="1:12" ht="29.25" customHeight="1">
      <c r="A57" s="86"/>
      <c r="B57" s="39" t="s">
        <v>111</v>
      </c>
      <c r="C57" s="146" t="s">
        <v>112</v>
      </c>
      <c r="D57" s="31">
        <v>100</v>
      </c>
      <c r="E57" s="27">
        <v>135</v>
      </c>
      <c r="F57" s="27">
        <v>19.8</v>
      </c>
      <c r="G57" s="27">
        <v>0.48</v>
      </c>
      <c r="H57" s="27">
        <v>8.1300000000000008</v>
      </c>
      <c r="I57" s="41"/>
      <c r="J57" s="41"/>
      <c r="K57" s="41"/>
      <c r="L57" s="41"/>
    </row>
    <row r="58" spans="1:12" ht="32.25" customHeight="1">
      <c r="A58" s="28"/>
      <c r="B58" s="40" t="s">
        <v>20</v>
      </c>
      <c r="C58" s="40" t="s">
        <v>180</v>
      </c>
      <c r="D58" s="31">
        <v>5</v>
      </c>
      <c r="E58" s="21">
        <v>35.25</v>
      </c>
      <c r="F58" s="21">
        <v>0.03</v>
      </c>
      <c r="G58" s="21">
        <v>3.96</v>
      </c>
      <c r="H58" s="21">
        <v>0.01</v>
      </c>
    </row>
    <row r="59" spans="1:12" ht="18.95" customHeight="1">
      <c r="A59" s="43"/>
      <c r="B59" s="29" t="s">
        <v>21</v>
      </c>
      <c r="C59" s="44" t="s">
        <v>188</v>
      </c>
      <c r="D59" s="31">
        <v>5</v>
      </c>
      <c r="E59" s="21">
        <v>30.6</v>
      </c>
      <c r="F59" s="21">
        <v>0.08</v>
      </c>
      <c r="G59" s="21">
        <v>2.67</v>
      </c>
      <c r="H59" s="21">
        <v>1.28</v>
      </c>
    </row>
    <row r="60" spans="1:12" ht="21.75" customHeight="1">
      <c r="A60" s="43"/>
      <c r="B60" s="29" t="s">
        <v>22</v>
      </c>
      <c r="C60" s="138"/>
      <c r="D60" s="31">
        <v>50</v>
      </c>
      <c r="E60" s="21">
        <v>115</v>
      </c>
      <c r="F60" s="21">
        <v>25.1</v>
      </c>
      <c r="G60" s="21">
        <v>0.83</v>
      </c>
      <c r="H60" s="21">
        <v>3.94</v>
      </c>
    </row>
    <row r="61" spans="1:12" ht="18.95" customHeight="1">
      <c r="A61" s="46" t="s">
        <v>23</v>
      </c>
      <c r="B61" s="29" t="s">
        <v>24</v>
      </c>
      <c r="C61" s="138"/>
      <c r="D61" s="31">
        <v>50</v>
      </c>
      <c r="E61" s="21"/>
      <c r="F61" s="21"/>
      <c r="G61" s="21"/>
      <c r="H61" s="21"/>
    </row>
    <row r="62" spans="1:12" ht="18.95" customHeight="1">
      <c r="A62" s="46"/>
      <c r="B62" s="28" t="s">
        <v>43</v>
      </c>
      <c r="C62" s="138"/>
      <c r="D62" s="31">
        <v>100</v>
      </c>
      <c r="E62" s="21">
        <v>40</v>
      </c>
      <c r="F62" s="21">
        <v>9.24</v>
      </c>
      <c r="G62" s="21">
        <v>0</v>
      </c>
      <c r="H62" s="21">
        <v>0.3</v>
      </c>
    </row>
    <row r="63" spans="1:12" ht="18.95" customHeight="1">
      <c r="A63" s="64" t="s">
        <v>26</v>
      </c>
      <c r="B63" s="65"/>
      <c r="C63" s="66"/>
      <c r="D63" s="89"/>
      <c r="E63" s="147">
        <f>SUM(E52:E62)</f>
        <v>997.84</v>
      </c>
      <c r="F63" s="147">
        <f>SUM(F52:F62)</f>
        <v>121.48</v>
      </c>
      <c r="G63" s="147">
        <f>SUM(G52:G62)</f>
        <v>35.227999999999994</v>
      </c>
      <c r="H63" s="147">
        <f>SUM(H52:H62)</f>
        <v>40.58</v>
      </c>
    </row>
    <row r="64" spans="1:12" ht="15.75" customHeight="1">
      <c r="A64" s="91" t="s">
        <v>59</v>
      </c>
      <c r="B64" s="92"/>
      <c r="C64" s="92"/>
      <c r="D64" s="93"/>
      <c r="E64" s="94">
        <f>AVERAGE(E20,E28,E42,E50,E63)</f>
        <v>779.5</v>
      </c>
      <c r="F64" s="95">
        <f>AVERAGE(F20,F28,F42,F50,F63)</f>
        <v>104.29399999999998</v>
      </c>
      <c r="G64" s="95">
        <f>AVERAGE(G20,G28,G42,G50,G63)</f>
        <v>24.130599999999998</v>
      </c>
      <c r="H64" s="95">
        <f>AVERAGE(H20,H28,H42,H50,H63)</f>
        <v>27.980499999999999</v>
      </c>
    </row>
    <row r="65" spans="1:8" ht="18.95" customHeight="1">
      <c r="A65" s="96"/>
      <c r="B65" s="97"/>
      <c r="C65" s="98" t="s">
        <v>60</v>
      </c>
      <c r="D65" s="99"/>
      <c r="E65" s="100"/>
      <c r="F65" s="101">
        <f>F64*4/E64*100</f>
        <v>53.518409236690175</v>
      </c>
      <c r="G65" s="101">
        <f>G64*9/E64*100</f>
        <v>27.86085952533675</v>
      </c>
      <c r="H65" s="101">
        <f>H64*4/E64*100</f>
        <v>14.358178319435536</v>
      </c>
    </row>
    <row r="66" spans="1:8" ht="18.95" customHeight="1">
      <c r="A66" s="148"/>
      <c r="B66" s="12"/>
      <c r="C66" s="104" t="s">
        <v>61</v>
      </c>
      <c r="D66" s="105"/>
      <c r="E66" s="100" t="s">
        <v>62</v>
      </c>
      <c r="F66" s="101" t="s">
        <v>63</v>
      </c>
      <c r="G66" s="101" t="s">
        <v>64</v>
      </c>
      <c r="H66" s="101" t="s">
        <v>65</v>
      </c>
    </row>
    <row r="67" spans="1:8" ht="18.95" customHeight="1">
      <c r="A67" s="149" t="s">
        <v>66</v>
      </c>
      <c r="B67" s="149"/>
      <c r="C67" s="149"/>
      <c r="D67" s="149"/>
      <c r="E67" s="150"/>
      <c r="F67" s="150"/>
      <c r="G67" s="150"/>
      <c r="H67" s="150"/>
    </row>
    <row r="68" spans="1:8" ht="18.95" customHeight="1">
      <c r="A68" s="107"/>
      <c r="B68" s="108"/>
      <c r="C68" s="108"/>
      <c r="D68" s="108"/>
      <c r="E68" s="108"/>
      <c r="F68" s="108"/>
      <c r="G68" s="108"/>
      <c r="H68" s="109"/>
    </row>
    <row r="69" spans="1:8" ht="18.95" customHeight="1">
      <c r="A69" s="151" t="s">
        <v>68</v>
      </c>
      <c r="B69" s="111"/>
      <c r="C69" s="111"/>
      <c r="D69" s="111"/>
      <c r="E69" s="111"/>
      <c r="F69" s="111"/>
      <c r="G69" s="111"/>
      <c r="H69" s="112"/>
    </row>
    <row r="70" spans="1:8" ht="18.95" customHeight="1">
      <c r="A70" s="113" t="s">
        <v>69</v>
      </c>
      <c r="B70" s="114"/>
      <c r="C70" s="114"/>
      <c r="D70" s="114"/>
      <c r="E70" s="114"/>
      <c r="F70" s="114"/>
      <c r="G70" s="114"/>
      <c r="H70" s="115"/>
    </row>
    <row r="71" spans="1:8" ht="18.95" customHeight="1">
      <c r="A71" s="113" t="s">
        <v>70</v>
      </c>
      <c r="B71" s="114"/>
      <c r="C71" s="114"/>
      <c r="D71" s="114"/>
      <c r="E71" s="114"/>
      <c r="F71" s="114"/>
      <c r="G71" s="114"/>
      <c r="H71" s="115"/>
    </row>
    <row r="72" spans="1:8" ht="18.95" customHeight="1">
      <c r="A72" s="113" t="s">
        <v>71</v>
      </c>
      <c r="B72" s="114"/>
      <c r="C72" s="114"/>
      <c r="D72" s="114"/>
      <c r="E72" s="114"/>
      <c r="F72" s="114"/>
      <c r="G72" s="114"/>
      <c r="H72" s="115"/>
    </row>
    <row r="73" spans="1:8" ht="18.95" hidden="1" customHeight="1">
      <c r="A73" s="152"/>
      <c r="B73" s="153"/>
      <c r="C73" s="153"/>
      <c r="D73" s="153"/>
      <c r="E73" s="153"/>
      <c r="F73" s="153"/>
      <c r="G73" s="153"/>
      <c r="H73" s="154"/>
    </row>
    <row r="74" spans="1:8" ht="18.95" customHeight="1">
      <c r="A74" s="116" t="s">
        <v>72</v>
      </c>
      <c r="B74" s="116"/>
      <c r="C74" s="116"/>
      <c r="D74" s="116"/>
      <c r="E74" s="116"/>
      <c r="F74" s="116"/>
      <c r="G74" s="116"/>
      <c r="H74" s="116"/>
    </row>
    <row r="75" spans="1:8" ht="18.95" customHeight="1">
      <c r="A75" s="117" t="s">
        <v>73</v>
      </c>
      <c r="B75" s="118" t="s">
        <v>74</v>
      </c>
      <c r="C75" s="119"/>
      <c r="D75" s="119"/>
      <c r="E75" s="120"/>
      <c r="F75" s="120"/>
      <c r="G75" s="120"/>
      <c r="H75" s="121"/>
    </row>
    <row r="76" spans="1:8" ht="18.95" customHeight="1">
      <c r="A76" s="122" t="s">
        <v>75</v>
      </c>
      <c r="B76" s="123" t="s">
        <v>76</v>
      </c>
      <c r="C76" s="247"/>
      <c r="D76" s="111"/>
      <c r="E76" s="124"/>
      <c r="F76" s="124"/>
      <c r="G76" s="124"/>
      <c r="H76" s="125"/>
    </row>
    <row r="77" spans="1:8" ht="18.95" customHeight="1">
      <c r="A77" s="126" t="s">
        <v>77</v>
      </c>
      <c r="B77" s="127" t="s">
        <v>78</v>
      </c>
      <c r="C77" s="128"/>
      <c r="D77" s="128"/>
      <c r="E77" s="129"/>
      <c r="F77" s="129"/>
      <c r="G77" s="129"/>
      <c r="H77" s="130"/>
    </row>
    <row r="78" spans="1:8" ht="18.95" customHeight="1">
      <c r="A78" s="131" t="s">
        <v>79</v>
      </c>
      <c r="B78" s="131"/>
      <c r="C78" s="131"/>
      <c r="D78" s="131"/>
      <c r="E78" s="131"/>
      <c r="F78" s="131"/>
      <c r="G78" s="131"/>
      <c r="H78" s="131"/>
    </row>
    <row r="79" spans="1:8">
      <c r="A79" s="132" t="s">
        <v>80</v>
      </c>
      <c r="B79" s="132"/>
    </row>
    <row r="86" spans="3:3">
      <c r="C86" s="155"/>
    </row>
  </sheetData>
  <mergeCells count="20">
    <mergeCell ref="A78:H78"/>
    <mergeCell ref="A79:B79"/>
    <mergeCell ref="A68:H68"/>
    <mergeCell ref="A70:H70"/>
    <mergeCell ref="A71:H71"/>
    <mergeCell ref="A72:H72"/>
    <mergeCell ref="A73:H73"/>
    <mergeCell ref="A74:H74"/>
    <mergeCell ref="A67:H67"/>
    <mergeCell ref="A1:B5"/>
    <mergeCell ref="D1:D7"/>
    <mergeCell ref="A6:B6"/>
    <mergeCell ref="A20:C20"/>
    <mergeCell ref="A28:C28"/>
    <mergeCell ref="A42:C42"/>
    <mergeCell ref="A50:C50"/>
    <mergeCell ref="A63:C63"/>
    <mergeCell ref="A64:D64"/>
    <mergeCell ref="C65:D65"/>
    <mergeCell ref="C66:D6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CB1A5-B98F-4638-B464-1002F012AAF2}">
  <dimension ref="A1:W78"/>
  <sheetViews>
    <sheetView workbookViewId="0">
      <selection activeCell="I27" sqref="I27"/>
    </sheetView>
  </sheetViews>
  <sheetFormatPr defaultColWidth="10.5703125" defaultRowHeight="12.75"/>
  <cols>
    <col min="1" max="1" width="11.42578125" style="4" customWidth="1"/>
    <col min="2" max="2" width="28.42578125" style="4" customWidth="1"/>
    <col min="3" max="3" width="49.7109375" style="4" customWidth="1"/>
    <col min="4" max="4" width="10.85546875" style="4" customWidth="1"/>
    <col min="5" max="5" width="10.7109375" style="4" customWidth="1"/>
    <col min="6" max="6" width="14" style="4" customWidth="1"/>
    <col min="7" max="7" width="11.28515625" style="4" customWidth="1"/>
    <col min="8" max="8" width="11" style="4" customWidth="1"/>
    <col min="9" max="16384" width="10.5703125" style="4"/>
  </cols>
  <sheetData>
    <row r="1" spans="1:23" ht="18.95" customHeight="1">
      <c r="A1" s="1" t="e">
        <v>#VALUE!</v>
      </c>
      <c r="B1" s="1"/>
      <c r="C1" s="2"/>
      <c r="D1" s="3" t="e">
        <v>#VALUE!</v>
      </c>
    </row>
    <row r="2" spans="1:23" ht="18.95" customHeight="1">
      <c r="A2" s="1"/>
      <c r="B2" s="1"/>
      <c r="C2" s="2"/>
      <c r="D2" s="3"/>
    </row>
    <row r="3" spans="1:23" ht="18.95" customHeight="1">
      <c r="A3" s="1"/>
      <c r="B3" s="1"/>
      <c r="C3" s="2"/>
      <c r="D3" s="3"/>
    </row>
    <row r="4" spans="1:23" ht="18.95" customHeight="1">
      <c r="A4" s="1"/>
      <c r="B4" s="1"/>
      <c r="C4" s="2"/>
      <c r="D4" s="3"/>
    </row>
    <row r="5" spans="1:23" ht="18.95" customHeight="1">
      <c r="A5" s="1"/>
      <c r="B5" s="1"/>
      <c r="C5" s="2"/>
      <c r="D5" s="3"/>
    </row>
    <row r="6" spans="1:23">
      <c r="A6" s="6" t="s">
        <v>0</v>
      </c>
      <c r="B6" s="6"/>
      <c r="C6" s="7"/>
      <c r="D6" s="3"/>
    </row>
    <row r="7" spans="1:23" ht="13.5" customHeight="1">
      <c r="A7" s="8"/>
      <c r="B7" s="9" t="s">
        <v>113</v>
      </c>
      <c r="C7" s="8" t="s">
        <v>114</v>
      </c>
      <c r="D7" s="11"/>
      <c r="E7" s="12"/>
    </row>
    <row r="8" spans="1:23" s="16" customFormat="1" ht="38.25" customHeight="1">
      <c r="A8" s="13" t="s">
        <v>3</v>
      </c>
      <c r="B8" s="14" t="s">
        <v>4</v>
      </c>
      <c r="C8" s="13" t="s">
        <v>5</v>
      </c>
      <c r="D8" s="15" t="s">
        <v>6</v>
      </c>
      <c r="E8" s="15" t="s">
        <v>7</v>
      </c>
      <c r="F8" s="15" t="s">
        <v>8</v>
      </c>
      <c r="G8" s="15" t="s">
        <v>9</v>
      </c>
      <c r="H8" s="15" t="s">
        <v>10</v>
      </c>
    </row>
    <row r="9" spans="1:23" ht="26.25" customHeight="1">
      <c r="A9" s="18"/>
      <c r="B9" s="139" t="s">
        <v>115</v>
      </c>
      <c r="C9" s="37" t="s">
        <v>212</v>
      </c>
      <c r="D9" s="21">
        <v>140</v>
      </c>
      <c r="E9" s="21">
        <v>205</v>
      </c>
      <c r="F9" s="21">
        <v>10.9</v>
      </c>
      <c r="G9" s="21">
        <v>13.9</v>
      </c>
      <c r="H9" s="21">
        <v>8.7200000000000006</v>
      </c>
    </row>
    <row r="10" spans="1:23" ht="38.25" hidden="1">
      <c r="A10" s="23" t="s">
        <v>12</v>
      </c>
      <c r="B10" s="24" t="s">
        <v>116</v>
      </c>
      <c r="C10" s="20" t="s">
        <v>213</v>
      </c>
      <c r="D10" s="26">
        <v>20</v>
      </c>
      <c r="E10" s="21">
        <v>23.2</v>
      </c>
      <c r="F10" s="21">
        <v>1.52</v>
      </c>
      <c r="G10" s="21">
        <v>1.4</v>
      </c>
      <c r="H10" s="21">
        <v>0.72</v>
      </c>
    </row>
    <row r="11" spans="1:23" ht="32.25" customHeight="1">
      <c r="A11" s="28"/>
      <c r="B11" s="29" t="s">
        <v>14</v>
      </c>
      <c r="C11" s="30" t="s">
        <v>179</v>
      </c>
      <c r="D11" s="31">
        <v>100</v>
      </c>
      <c r="E11" s="21">
        <v>151.25</v>
      </c>
      <c r="F11" s="21">
        <v>26.25</v>
      </c>
      <c r="G11" s="21">
        <v>2.5750000000000002</v>
      </c>
      <c r="H11" s="158">
        <v>4.5625</v>
      </c>
      <c r="I11" s="32"/>
      <c r="J11" s="159"/>
      <c r="K11" s="33"/>
      <c r="L11" s="34"/>
      <c r="M11" s="34"/>
      <c r="N11" s="34"/>
      <c r="O11" s="34"/>
    </row>
    <row r="12" spans="1:23">
      <c r="A12" s="28"/>
      <c r="B12" s="38" t="s">
        <v>37</v>
      </c>
      <c r="C12" s="160" t="s">
        <v>117</v>
      </c>
      <c r="D12" s="31">
        <v>100</v>
      </c>
      <c r="E12" s="21">
        <v>128.75</v>
      </c>
      <c r="F12" s="21">
        <v>28.625</v>
      </c>
      <c r="G12" s="21">
        <v>0.26250000000000001</v>
      </c>
      <c r="H12" s="21">
        <v>2.5</v>
      </c>
    </row>
    <row r="13" spans="1:23" ht="18.95" customHeight="1">
      <c r="A13" s="35"/>
      <c r="B13" s="161" t="s">
        <v>214</v>
      </c>
      <c r="C13" s="37" t="s">
        <v>118</v>
      </c>
      <c r="D13" s="31">
        <v>100</v>
      </c>
      <c r="E13" s="21">
        <v>61.9</v>
      </c>
      <c r="F13" s="21">
        <v>4.9400000000000004</v>
      </c>
      <c r="G13" s="21">
        <v>4.0199999999999996</v>
      </c>
      <c r="H13" s="21">
        <v>0.59</v>
      </c>
      <c r="J13" s="32"/>
      <c r="K13" s="162"/>
      <c r="L13" s="33"/>
      <c r="M13" s="34"/>
      <c r="N13" s="34"/>
      <c r="O13" s="34"/>
      <c r="P13" s="34"/>
    </row>
    <row r="14" spans="1:23" ht="18.95" customHeight="1">
      <c r="A14" s="28"/>
      <c r="B14" s="38" t="s">
        <v>175</v>
      </c>
      <c r="C14" s="38" t="s">
        <v>119</v>
      </c>
      <c r="D14" s="31">
        <v>100</v>
      </c>
      <c r="E14" s="21">
        <v>67.2</v>
      </c>
      <c r="F14" s="21">
        <v>8.93</v>
      </c>
      <c r="G14" s="21">
        <v>0.77</v>
      </c>
      <c r="H14" s="21">
        <v>3.69</v>
      </c>
    </row>
    <row r="15" spans="1:23" ht="33.75" customHeight="1">
      <c r="A15" s="28"/>
      <c r="B15" s="40" t="s">
        <v>20</v>
      </c>
      <c r="C15" s="40" t="s">
        <v>180</v>
      </c>
      <c r="D15" s="31">
        <v>5</v>
      </c>
      <c r="E15" s="21">
        <v>35.25</v>
      </c>
      <c r="F15" s="21">
        <v>0.03</v>
      </c>
      <c r="G15" s="21">
        <v>3.96</v>
      </c>
      <c r="H15" s="21">
        <v>0.01</v>
      </c>
      <c r="I15" s="41"/>
      <c r="J15" s="41"/>
      <c r="K15" s="42"/>
      <c r="L15" s="4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8.95" customHeight="1">
      <c r="A16" s="43"/>
      <c r="B16" s="29" t="s">
        <v>21</v>
      </c>
      <c r="C16" s="44" t="s">
        <v>188</v>
      </c>
      <c r="D16" s="31">
        <v>5</v>
      </c>
      <c r="E16" s="21">
        <v>30.6</v>
      </c>
      <c r="F16" s="21">
        <v>0.08</v>
      </c>
      <c r="G16" s="21">
        <v>2.67</v>
      </c>
      <c r="H16" s="21">
        <v>1.28</v>
      </c>
      <c r="I16" s="41"/>
      <c r="J16" s="41"/>
      <c r="K16" s="42"/>
      <c r="L16" s="4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spans="1:23" ht="29.25" customHeight="1">
      <c r="A17" s="43"/>
      <c r="B17" s="29" t="s">
        <v>22</v>
      </c>
      <c r="C17" s="45"/>
      <c r="D17" s="31">
        <v>50</v>
      </c>
      <c r="E17" s="21">
        <v>115</v>
      </c>
      <c r="F17" s="21">
        <v>25.1</v>
      </c>
      <c r="G17" s="21">
        <v>0.83</v>
      </c>
      <c r="H17" s="21">
        <v>3.94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spans="1:23" ht="18.95" customHeight="1">
      <c r="A18" s="46" t="s">
        <v>23</v>
      </c>
      <c r="B18" s="29" t="s">
        <v>24</v>
      </c>
      <c r="C18" s="45"/>
      <c r="D18" s="31">
        <v>50</v>
      </c>
      <c r="E18" s="21"/>
      <c r="F18" s="21"/>
      <c r="G18" s="21"/>
      <c r="H18" s="21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spans="1:23" ht="18.95" customHeight="1">
      <c r="A19" s="46"/>
      <c r="B19" s="29" t="s">
        <v>25</v>
      </c>
      <c r="C19" s="45"/>
      <c r="D19" s="31">
        <v>100</v>
      </c>
      <c r="E19" s="21">
        <v>48.8</v>
      </c>
      <c r="F19" s="21">
        <v>13.48</v>
      </c>
      <c r="G19" s="21">
        <v>0</v>
      </c>
      <c r="H19" s="21">
        <v>0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spans="1:23" s="16" customFormat="1" ht="18.95" customHeight="1">
      <c r="A20" s="48" t="s">
        <v>26</v>
      </c>
      <c r="B20" s="49"/>
      <c r="C20" s="50"/>
      <c r="D20" s="51"/>
      <c r="E20" s="52">
        <f>SUM(E9:E19)</f>
        <v>866.95</v>
      </c>
      <c r="F20" s="52">
        <f>SUM(F9:F19)</f>
        <v>119.855</v>
      </c>
      <c r="G20" s="52">
        <f>SUM(G9:G19)</f>
        <v>30.387499999999996</v>
      </c>
      <c r="H20" s="52">
        <f>SUM(H9:H19)</f>
        <v>26.012500000000006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ht="50.1" customHeight="1">
      <c r="A21" s="13" t="s">
        <v>27</v>
      </c>
      <c r="B21" s="13" t="s">
        <v>4</v>
      </c>
      <c r="C21" s="13" t="s">
        <v>5</v>
      </c>
      <c r="D21" s="15" t="s">
        <v>6</v>
      </c>
      <c r="E21" s="15" t="s">
        <v>7</v>
      </c>
      <c r="F21" s="15" t="s">
        <v>8</v>
      </c>
      <c r="G21" s="15" t="s">
        <v>9</v>
      </c>
      <c r="H21" s="15" t="s">
        <v>10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spans="1:23" ht="30" customHeight="1">
      <c r="A22" s="136"/>
      <c r="B22" s="56" t="s">
        <v>120</v>
      </c>
      <c r="C22" s="56" t="s">
        <v>215</v>
      </c>
      <c r="D22" s="21">
        <v>300</v>
      </c>
      <c r="E22" s="21">
        <v>302</v>
      </c>
      <c r="F22" s="21">
        <v>19.100000000000001</v>
      </c>
      <c r="G22" s="21">
        <v>17.899999999999999</v>
      </c>
      <c r="H22" s="21">
        <v>14.1</v>
      </c>
      <c r="I22" s="41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spans="1:23" ht="25.5" hidden="1">
      <c r="A23" s="23" t="s">
        <v>12</v>
      </c>
      <c r="B23" s="163" t="s">
        <v>121</v>
      </c>
      <c r="C23" s="164" t="s">
        <v>216</v>
      </c>
      <c r="D23" s="26">
        <v>30</v>
      </c>
      <c r="E23" s="21">
        <v>15.7</v>
      </c>
      <c r="F23" s="21">
        <v>2.41</v>
      </c>
      <c r="G23" s="21">
        <v>0.28000000000000003</v>
      </c>
      <c r="H23" s="21">
        <v>0.62</v>
      </c>
      <c r="I23" s="41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spans="1:23" ht="18.95" customHeight="1">
      <c r="A24" s="55"/>
      <c r="B24" s="37" t="s">
        <v>30</v>
      </c>
      <c r="C24" s="29"/>
      <c r="D24" s="31">
        <v>20</v>
      </c>
      <c r="E24" s="21">
        <v>35.4</v>
      </c>
      <c r="F24" s="21">
        <v>1.23</v>
      </c>
      <c r="G24" s="21">
        <v>3</v>
      </c>
      <c r="H24" s="21">
        <v>0.9</v>
      </c>
      <c r="I24" s="41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spans="1:23" ht="25.5" customHeight="1">
      <c r="A25" s="133"/>
      <c r="B25" s="24" t="s">
        <v>122</v>
      </c>
      <c r="C25" s="165" t="s">
        <v>217</v>
      </c>
      <c r="D25" s="31">
        <v>160</v>
      </c>
      <c r="E25" s="21">
        <v>184.96</v>
      </c>
      <c r="F25" s="21">
        <v>23.1</v>
      </c>
      <c r="G25" s="21">
        <v>7.25</v>
      </c>
      <c r="H25" s="21">
        <v>6.44</v>
      </c>
      <c r="I25" s="41"/>
    </row>
    <row r="26" spans="1:23" ht="18.95" customHeight="1">
      <c r="A26" s="43"/>
      <c r="B26" s="29" t="s">
        <v>22</v>
      </c>
      <c r="C26" s="45"/>
      <c r="D26" s="31">
        <v>50</v>
      </c>
      <c r="E26" s="21">
        <v>115</v>
      </c>
      <c r="F26" s="21">
        <v>25.1</v>
      </c>
      <c r="G26" s="21">
        <v>0.83</v>
      </c>
      <c r="H26" s="21">
        <v>3.94</v>
      </c>
      <c r="L26" s="62"/>
      <c r="M26" s="63"/>
      <c r="N26" s="63"/>
      <c r="O26" s="63"/>
      <c r="P26" s="63"/>
      <c r="Q26" s="63"/>
    </row>
    <row r="27" spans="1:23" ht="18.95" customHeight="1">
      <c r="A27" s="46" t="s">
        <v>23</v>
      </c>
      <c r="B27" s="29" t="s">
        <v>24</v>
      </c>
      <c r="C27" s="45"/>
      <c r="D27" s="31">
        <v>50</v>
      </c>
      <c r="E27" s="21"/>
      <c r="F27" s="21"/>
      <c r="G27" s="21"/>
      <c r="H27" s="21"/>
      <c r="I27" s="2"/>
      <c r="O27" s="22"/>
      <c r="P27" s="22"/>
      <c r="Q27" s="22"/>
      <c r="R27" s="22"/>
      <c r="S27" s="22"/>
      <c r="T27" s="22"/>
      <c r="U27" s="22"/>
      <c r="V27" s="22"/>
    </row>
    <row r="28" spans="1:23" ht="18.95" customHeight="1">
      <c r="A28" s="46"/>
      <c r="B28" s="29" t="s">
        <v>92</v>
      </c>
      <c r="C28" s="45"/>
      <c r="D28" s="31">
        <v>100</v>
      </c>
      <c r="E28" s="21">
        <v>32.4</v>
      </c>
      <c r="F28" s="21">
        <v>5.6</v>
      </c>
      <c r="G28" s="21">
        <v>0.2</v>
      </c>
      <c r="H28" s="21">
        <v>0.6</v>
      </c>
      <c r="O28" s="22"/>
      <c r="P28" s="22"/>
      <c r="Q28" s="22"/>
      <c r="R28" s="22"/>
      <c r="S28" s="22"/>
      <c r="T28" s="22"/>
      <c r="U28" s="22"/>
      <c r="V28" s="22"/>
    </row>
    <row r="29" spans="1:23" s="16" customFormat="1" ht="18.95" customHeight="1">
      <c r="A29" s="64" t="s">
        <v>26</v>
      </c>
      <c r="B29" s="65"/>
      <c r="C29" s="66"/>
      <c r="D29" s="67"/>
      <c r="E29" s="68">
        <f>SUM(E22:E28)</f>
        <v>685.45999999999992</v>
      </c>
      <c r="F29" s="68">
        <f>SUM(F22:F28)</f>
        <v>76.539999999999992</v>
      </c>
      <c r="G29" s="68">
        <f>SUM(G22:G28)</f>
        <v>29.459999999999997</v>
      </c>
      <c r="H29" s="68">
        <f>SUM(H22:H28)</f>
        <v>26.6</v>
      </c>
      <c r="O29" s="17"/>
      <c r="P29" s="17"/>
      <c r="Q29" s="17"/>
      <c r="R29" s="17"/>
      <c r="S29" s="17"/>
      <c r="T29" s="17"/>
      <c r="U29" s="17"/>
      <c r="V29" s="17"/>
    </row>
    <row r="30" spans="1:23" ht="40.5" customHeight="1">
      <c r="A30" s="13" t="s">
        <v>33</v>
      </c>
      <c r="B30" s="13" t="s">
        <v>4</v>
      </c>
      <c r="C30" s="13" t="s">
        <v>5</v>
      </c>
      <c r="D30" s="15" t="s">
        <v>6</v>
      </c>
      <c r="E30" s="15" t="s">
        <v>7</v>
      </c>
      <c r="F30" s="15" t="s">
        <v>8</v>
      </c>
      <c r="G30" s="15" t="s">
        <v>9</v>
      </c>
      <c r="H30" s="15" t="s">
        <v>10</v>
      </c>
      <c r="O30" s="22"/>
      <c r="P30" s="22"/>
      <c r="Q30" s="22"/>
      <c r="R30" s="22"/>
      <c r="S30" s="22"/>
      <c r="T30" s="22"/>
      <c r="U30" s="22"/>
      <c r="V30" s="22"/>
    </row>
    <row r="31" spans="1:23" s="16" customFormat="1" ht="25.5">
      <c r="A31" s="18"/>
      <c r="B31" s="166" t="s">
        <v>123</v>
      </c>
      <c r="C31" s="70" t="s">
        <v>218</v>
      </c>
      <c r="D31" s="21">
        <v>140</v>
      </c>
      <c r="E31" s="21">
        <v>181.3</v>
      </c>
      <c r="F31" s="21">
        <v>8.73</v>
      </c>
      <c r="G31" s="21">
        <v>10.65</v>
      </c>
      <c r="H31" s="21">
        <v>12.48</v>
      </c>
      <c r="J31" s="17"/>
      <c r="K31" s="17"/>
      <c r="L31" s="17"/>
      <c r="M31" s="17"/>
      <c r="N31" s="17"/>
      <c r="O31" s="17"/>
      <c r="P31" s="72"/>
      <c r="Q31" s="72"/>
      <c r="R31" s="72"/>
      <c r="S31" s="72"/>
      <c r="T31" s="17"/>
      <c r="U31" s="17"/>
      <c r="V31" s="17"/>
    </row>
    <row r="32" spans="1:23" s="16" customFormat="1" ht="25.5" hidden="1">
      <c r="A32" s="23" t="s">
        <v>12</v>
      </c>
      <c r="B32" s="54" t="s">
        <v>124</v>
      </c>
      <c r="C32" s="54" t="s">
        <v>219</v>
      </c>
      <c r="D32" s="26">
        <v>20</v>
      </c>
      <c r="E32" s="21">
        <v>23</v>
      </c>
      <c r="F32" s="21">
        <v>2.31</v>
      </c>
      <c r="G32" s="21">
        <v>0.96</v>
      </c>
      <c r="H32" s="21">
        <v>0.9</v>
      </c>
      <c r="J32" s="17"/>
      <c r="K32" s="17"/>
      <c r="L32" s="17"/>
      <c r="M32" s="17"/>
      <c r="N32" s="17"/>
      <c r="O32" s="17"/>
      <c r="P32" s="72"/>
      <c r="Q32" s="72"/>
      <c r="R32" s="72"/>
      <c r="S32" s="72"/>
      <c r="T32" s="17"/>
      <c r="U32" s="17"/>
      <c r="V32" s="17"/>
    </row>
    <row r="33" spans="1:22" s="16" customFormat="1" ht="18.95" customHeight="1">
      <c r="A33" s="69"/>
      <c r="B33" s="35" t="s">
        <v>54</v>
      </c>
      <c r="C33" s="44"/>
      <c r="D33" s="31">
        <v>100</v>
      </c>
      <c r="E33" s="21">
        <v>72.5</v>
      </c>
      <c r="F33" s="21">
        <v>15.5</v>
      </c>
      <c r="G33" s="21">
        <v>0.1</v>
      </c>
      <c r="H33" s="21">
        <v>1.9</v>
      </c>
      <c r="J33" s="17"/>
      <c r="K33" s="17"/>
      <c r="L33" s="17"/>
      <c r="M33" s="17"/>
      <c r="N33" s="17"/>
      <c r="O33" s="17"/>
      <c r="P33" s="72"/>
      <c r="Q33" s="72"/>
      <c r="R33" s="72"/>
      <c r="S33" s="72"/>
      <c r="T33" s="17"/>
      <c r="U33" s="17"/>
      <c r="V33" s="17"/>
    </row>
    <row r="34" spans="1:22" s="16" customFormat="1">
      <c r="A34" s="69"/>
      <c r="B34" s="45" t="s">
        <v>15</v>
      </c>
      <c r="C34" s="29" t="s">
        <v>125</v>
      </c>
      <c r="D34" s="31">
        <v>100</v>
      </c>
      <c r="E34" s="21">
        <v>88</v>
      </c>
      <c r="F34" s="21">
        <v>16.899999999999999</v>
      </c>
      <c r="G34" s="21">
        <v>0.62</v>
      </c>
      <c r="H34" s="21">
        <v>3.02</v>
      </c>
      <c r="J34" s="17"/>
      <c r="K34" s="17"/>
      <c r="L34" s="17"/>
      <c r="M34" s="17"/>
      <c r="N34" s="17"/>
      <c r="O34" s="17"/>
      <c r="P34" s="72"/>
      <c r="Q34" s="72"/>
      <c r="R34" s="72"/>
      <c r="S34" s="72"/>
      <c r="T34" s="17"/>
      <c r="U34" s="17"/>
      <c r="V34" s="17"/>
    </row>
    <row r="35" spans="1:22" ht="18.95" customHeight="1">
      <c r="A35" s="45"/>
      <c r="B35" s="25" t="s">
        <v>126</v>
      </c>
      <c r="C35" s="25" t="s">
        <v>127</v>
      </c>
      <c r="D35" s="31">
        <v>100</v>
      </c>
      <c r="E35" s="21">
        <v>54.3</v>
      </c>
      <c r="F35" s="21">
        <v>11</v>
      </c>
      <c r="G35" s="21">
        <v>0.19</v>
      </c>
      <c r="H35" s="21">
        <v>1.01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</row>
    <row r="36" spans="1:22" ht="18.95" customHeight="1">
      <c r="A36" s="45"/>
      <c r="B36" s="39" t="s">
        <v>128</v>
      </c>
      <c r="C36" s="45" t="s">
        <v>129</v>
      </c>
      <c r="D36" s="31">
        <v>100</v>
      </c>
      <c r="E36" s="21">
        <v>80.7</v>
      </c>
      <c r="F36" s="21">
        <v>11.9</v>
      </c>
      <c r="G36" s="21">
        <v>0.81</v>
      </c>
      <c r="H36" s="21">
        <v>4.8899999999999997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</row>
    <row r="37" spans="1:22" ht="28.5" customHeight="1">
      <c r="A37" s="28"/>
      <c r="B37" s="40" t="s">
        <v>20</v>
      </c>
      <c r="C37" s="40" t="s">
        <v>180</v>
      </c>
      <c r="D37" s="31">
        <v>5</v>
      </c>
      <c r="E37" s="21">
        <v>35.25</v>
      </c>
      <c r="F37" s="21">
        <v>0.03</v>
      </c>
      <c r="G37" s="21">
        <v>3.96</v>
      </c>
      <c r="H37" s="21">
        <v>0.01</v>
      </c>
    </row>
    <row r="38" spans="1:22" ht="18.95" customHeight="1">
      <c r="A38" s="43"/>
      <c r="B38" s="29" t="s">
        <v>21</v>
      </c>
      <c r="C38" s="44" t="s">
        <v>188</v>
      </c>
      <c r="D38" s="31">
        <v>5</v>
      </c>
      <c r="E38" s="21">
        <v>30.6</v>
      </c>
      <c r="F38" s="21">
        <v>0.08</v>
      </c>
      <c r="G38" s="21">
        <v>2.67</v>
      </c>
      <c r="H38" s="21">
        <v>1.28</v>
      </c>
    </row>
    <row r="39" spans="1:22" ht="18.95" customHeight="1">
      <c r="A39" s="43"/>
      <c r="B39" s="29" t="s">
        <v>22</v>
      </c>
      <c r="C39" s="45"/>
      <c r="D39" s="31">
        <v>50</v>
      </c>
      <c r="E39" s="21">
        <v>115</v>
      </c>
      <c r="F39" s="21">
        <v>25.1</v>
      </c>
      <c r="G39" s="21">
        <v>0.83</v>
      </c>
      <c r="H39" s="21">
        <v>3.94</v>
      </c>
    </row>
    <row r="40" spans="1:22" ht="18.95" customHeight="1">
      <c r="A40" s="46" t="s">
        <v>23</v>
      </c>
      <c r="B40" s="29" t="s">
        <v>24</v>
      </c>
      <c r="C40" s="45"/>
      <c r="D40" s="31">
        <v>50</v>
      </c>
      <c r="E40" s="21"/>
      <c r="F40" s="21"/>
      <c r="G40" s="21"/>
      <c r="H40" s="21"/>
    </row>
    <row r="41" spans="1:22" ht="18.95" customHeight="1">
      <c r="A41" s="46"/>
      <c r="B41" s="29" t="s">
        <v>43</v>
      </c>
      <c r="C41" s="45"/>
      <c r="D41" s="31">
        <v>100</v>
      </c>
      <c r="E41" s="21">
        <v>40</v>
      </c>
      <c r="F41" s="21">
        <v>9.24</v>
      </c>
      <c r="G41" s="21">
        <v>0</v>
      </c>
      <c r="H41" s="21">
        <v>0.3</v>
      </c>
    </row>
    <row r="42" spans="1:22" s="16" customFormat="1" ht="18.95" customHeight="1">
      <c r="A42" s="48" t="s">
        <v>26</v>
      </c>
      <c r="B42" s="49"/>
      <c r="C42" s="50"/>
      <c r="D42" s="167"/>
      <c r="E42" s="147">
        <f>SUM(E31:E41)</f>
        <v>720.65</v>
      </c>
      <c r="F42" s="147">
        <f>SUM(F31:F41)</f>
        <v>100.79</v>
      </c>
      <c r="G42" s="147">
        <f>SUM(G31:G41)</f>
        <v>20.79</v>
      </c>
      <c r="H42" s="147">
        <f>SUM(H31:H41)</f>
        <v>29.730000000000008</v>
      </c>
      <c r="J42" s="62"/>
      <c r="K42" s="63"/>
      <c r="L42" s="63"/>
      <c r="M42" s="63"/>
      <c r="N42" s="63"/>
      <c r="O42" s="63"/>
    </row>
    <row r="43" spans="1:22" ht="31.5" customHeight="1">
      <c r="A43" s="13" t="s">
        <v>44</v>
      </c>
      <c r="B43" s="13" t="s">
        <v>4</v>
      </c>
      <c r="C43" s="13" t="s">
        <v>5</v>
      </c>
      <c r="D43" s="15" t="s">
        <v>6</v>
      </c>
      <c r="E43" s="15" t="s">
        <v>7</v>
      </c>
      <c r="F43" s="15" t="s">
        <v>8</v>
      </c>
      <c r="G43" s="15" t="s">
        <v>9</v>
      </c>
      <c r="H43" s="15" t="s">
        <v>10</v>
      </c>
    </row>
    <row r="44" spans="1:22" ht="27.75" customHeight="1">
      <c r="A44" s="53"/>
      <c r="B44" s="37" t="s">
        <v>130</v>
      </c>
      <c r="C44" s="37" t="s">
        <v>220</v>
      </c>
      <c r="D44" s="21">
        <v>300</v>
      </c>
      <c r="E44" s="21">
        <v>359</v>
      </c>
      <c r="F44" s="21">
        <v>31.7</v>
      </c>
      <c r="G44" s="21">
        <v>12.3</v>
      </c>
      <c r="H44" s="21">
        <v>25.6</v>
      </c>
    </row>
    <row r="45" spans="1:22" ht="25.5" hidden="1">
      <c r="A45" s="23" t="s">
        <v>12</v>
      </c>
      <c r="B45" s="37" t="s">
        <v>131</v>
      </c>
      <c r="C45" s="81" t="s">
        <v>221</v>
      </c>
      <c r="D45" s="26">
        <v>30</v>
      </c>
      <c r="E45" s="21">
        <v>17.28</v>
      </c>
      <c r="F45" s="21">
        <v>1.71</v>
      </c>
      <c r="G45" s="21">
        <v>0.75</v>
      </c>
      <c r="H45" s="21">
        <v>0.52</v>
      </c>
    </row>
    <row r="46" spans="1:22">
      <c r="A46" s="55"/>
      <c r="B46" s="137" t="s">
        <v>132</v>
      </c>
      <c r="C46" s="168" t="s">
        <v>222</v>
      </c>
      <c r="D46" s="31">
        <v>160</v>
      </c>
      <c r="E46" s="21">
        <v>219.84</v>
      </c>
      <c r="F46" s="21">
        <v>45.12</v>
      </c>
      <c r="G46" s="21">
        <v>1.76</v>
      </c>
      <c r="H46" s="21">
        <v>4.62</v>
      </c>
    </row>
    <row r="47" spans="1:22" ht="18.95" customHeight="1">
      <c r="A47" s="43"/>
      <c r="B47" s="29" t="s">
        <v>22</v>
      </c>
      <c r="C47" s="45"/>
      <c r="D47" s="31">
        <v>50</v>
      </c>
      <c r="E47" s="21">
        <v>115</v>
      </c>
      <c r="F47" s="21">
        <v>25.1</v>
      </c>
      <c r="G47" s="21">
        <v>0.83</v>
      </c>
      <c r="H47" s="21">
        <v>3.94</v>
      </c>
    </row>
    <row r="48" spans="1:22" ht="18.95" customHeight="1">
      <c r="A48" s="46" t="s">
        <v>23</v>
      </c>
      <c r="B48" s="29" t="s">
        <v>24</v>
      </c>
      <c r="C48" s="45"/>
      <c r="D48" s="31">
        <v>50</v>
      </c>
      <c r="E48" s="21"/>
      <c r="F48" s="21"/>
      <c r="G48" s="21"/>
      <c r="H48" s="21"/>
    </row>
    <row r="49" spans="1:12" ht="18.95" customHeight="1">
      <c r="A49" s="46"/>
      <c r="B49" s="29" t="s">
        <v>133</v>
      </c>
      <c r="C49" s="45"/>
      <c r="D49" s="31">
        <v>100</v>
      </c>
      <c r="E49" s="21">
        <v>29.9</v>
      </c>
      <c r="F49" s="21">
        <v>4.59</v>
      </c>
      <c r="G49" s="21">
        <v>0.15</v>
      </c>
      <c r="H49" s="21">
        <v>1.35</v>
      </c>
    </row>
    <row r="50" spans="1:12" ht="18.95" customHeight="1">
      <c r="A50" s="64" t="s">
        <v>26</v>
      </c>
      <c r="B50" s="65"/>
      <c r="C50" s="66"/>
      <c r="D50" s="83"/>
      <c r="E50" s="84">
        <f>SUM(E44:E49)</f>
        <v>741.02</v>
      </c>
      <c r="F50" s="84">
        <f>SUM(F44:F49)</f>
        <v>108.22</v>
      </c>
      <c r="G50" s="84">
        <f>SUM(G44:G49)</f>
        <v>15.790000000000001</v>
      </c>
      <c r="H50" s="84">
        <f>SUM(H44:H49)</f>
        <v>36.03</v>
      </c>
    </row>
    <row r="51" spans="1:12" ht="36.75" customHeight="1">
      <c r="A51" s="13" t="s">
        <v>51</v>
      </c>
      <c r="B51" s="13" t="s">
        <v>4</v>
      </c>
      <c r="C51" s="13" t="s">
        <v>5</v>
      </c>
      <c r="D51" s="15" t="s">
        <v>6</v>
      </c>
      <c r="E51" s="15" t="s">
        <v>7</v>
      </c>
      <c r="F51" s="15" t="s">
        <v>8</v>
      </c>
      <c r="G51" s="15" t="s">
        <v>9</v>
      </c>
      <c r="H51" s="15" t="s">
        <v>10</v>
      </c>
    </row>
    <row r="52" spans="1:12" ht="25.5">
      <c r="A52" s="69"/>
      <c r="B52" s="54" t="s">
        <v>134</v>
      </c>
      <c r="C52" s="81" t="s">
        <v>135</v>
      </c>
      <c r="D52" s="21">
        <v>300</v>
      </c>
      <c r="E52" s="21">
        <v>350.4</v>
      </c>
      <c r="F52" s="21">
        <v>29.85</v>
      </c>
      <c r="G52" s="21">
        <v>18.329999999999998</v>
      </c>
      <c r="H52" s="21">
        <v>14.73</v>
      </c>
    </row>
    <row r="53" spans="1:12" ht="25.5" hidden="1">
      <c r="A53" s="23" t="s">
        <v>12</v>
      </c>
      <c r="B53" s="54" t="s">
        <v>136</v>
      </c>
      <c r="C53" s="169" t="s">
        <v>223</v>
      </c>
      <c r="D53" s="26">
        <v>30</v>
      </c>
      <c r="E53" s="21">
        <v>27.4</v>
      </c>
      <c r="F53" s="21">
        <v>3.8</v>
      </c>
      <c r="G53" s="21">
        <v>0.45</v>
      </c>
      <c r="H53" s="21">
        <v>1.35</v>
      </c>
    </row>
    <row r="54" spans="1:12" ht="25.5" customHeight="1">
      <c r="A54" s="23"/>
      <c r="B54" s="36" t="s">
        <v>137</v>
      </c>
      <c r="C54" s="25" t="s">
        <v>138</v>
      </c>
      <c r="D54" s="26">
        <v>100</v>
      </c>
      <c r="E54" s="21">
        <v>70.599999999999994</v>
      </c>
      <c r="F54" s="21">
        <v>11.1</v>
      </c>
      <c r="G54" s="21">
        <v>1.45</v>
      </c>
      <c r="H54" s="21">
        <v>1.44</v>
      </c>
    </row>
    <row r="55" spans="1:12">
      <c r="A55" s="38"/>
      <c r="B55" s="24" t="s">
        <v>139</v>
      </c>
      <c r="C55" s="141" t="s">
        <v>224</v>
      </c>
      <c r="D55" s="31">
        <v>50</v>
      </c>
      <c r="E55" s="21">
        <v>56.5</v>
      </c>
      <c r="F55" s="21">
        <v>2.4300000000000002</v>
      </c>
      <c r="G55" s="21">
        <v>4.5599999999999996</v>
      </c>
      <c r="H55" s="21">
        <v>1.44</v>
      </c>
    </row>
    <row r="56" spans="1:12" ht="18.95" customHeight="1">
      <c r="A56" s="86"/>
      <c r="B56" s="29" t="s">
        <v>225</v>
      </c>
      <c r="C56" s="38" t="s">
        <v>140</v>
      </c>
      <c r="D56" s="31">
        <v>100</v>
      </c>
      <c r="E56" s="21">
        <v>31.5</v>
      </c>
      <c r="F56" s="21">
        <v>4.88</v>
      </c>
      <c r="G56" s="21">
        <v>0.185</v>
      </c>
      <c r="H56" s="21">
        <v>1.44</v>
      </c>
      <c r="I56" s="41"/>
      <c r="J56" s="41"/>
      <c r="K56" s="41"/>
      <c r="L56" s="41"/>
    </row>
    <row r="57" spans="1:12">
      <c r="A57" s="86"/>
      <c r="B57" s="170" t="s">
        <v>141</v>
      </c>
      <c r="C57" s="37" t="s">
        <v>142</v>
      </c>
      <c r="D57" s="31">
        <v>100</v>
      </c>
      <c r="E57" s="21">
        <v>105</v>
      </c>
      <c r="F57" s="21">
        <v>13.6</v>
      </c>
      <c r="G57" s="21">
        <v>1.24</v>
      </c>
      <c r="H57" s="21">
        <v>6.29</v>
      </c>
    </row>
    <row r="58" spans="1:12" ht="33" customHeight="1">
      <c r="A58" s="171"/>
      <c r="B58" s="40" t="s">
        <v>20</v>
      </c>
      <c r="C58" s="40" t="s">
        <v>180</v>
      </c>
      <c r="D58" s="31">
        <v>5</v>
      </c>
      <c r="E58" s="21">
        <v>35.25</v>
      </c>
      <c r="F58" s="21">
        <v>0.03</v>
      </c>
      <c r="G58" s="21">
        <v>3.96</v>
      </c>
      <c r="H58" s="21">
        <v>0.01</v>
      </c>
    </row>
    <row r="59" spans="1:12" ht="18.95" customHeight="1">
      <c r="A59" s="43"/>
      <c r="B59" s="29" t="s">
        <v>21</v>
      </c>
      <c r="C59" s="44" t="s">
        <v>188</v>
      </c>
      <c r="D59" s="31">
        <v>5</v>
      </c>
      <c r="E59" s="21">
        <v>30.6</v>
      </c>
      <c r="F59" s="21">
        <v>0.08</v>
      </c>
      <c r="G59" s="21">
        <v>2.67</v>
      </c>
      <c r="H59" s="21">
        <v>1.28</v>
      </c>
    </row>
    <row r="60" spans="1:12" ht="18.95" customHeight="1">
      <c r="A60" s="43"/>
      <c r="B60" s="161" t="s">
        <v>22</v>
      </c>
      <c r="C60" s="45"/>
      <c r="D60" s="31">
        <v>50</v>
      </c>
      <c r="E60" s="21">
        <v>115</v>
      </c>
      <c r="F60" s="21">
        <v>25.1</v>
      </c>
      <c r="G60" s="21">
        <v>0.83</v>
      </c>
      <c r="H60" s="21">
        <v>3.94</v>
      </c>
    </row>
    <row r="61" spans="1:12" ht="18.75" customHeight="1">
      <c r="A61" s="46" t="s">
        <v>23</v>
      </c>
      <c r="B61" s="161" t="s">
        <v>24</v>
      </c>
      <c r="C61" s="45"/>
      <c r="D61" s="31">
        <v>50</v>
      </c>
      <c r="E61" s="21"/>
      <c r="F61" s="21"/>
      <c r="G61" s="21"/>
      <c r="H61" s="21"/>
    </row>
    <row r="62" spans="1:12" ht="18.95" customHeight="1">
      <c r="A62" s="46"/>
      <c r="B62" s="161" t="s">
        <v>25</v>
      </c>
      <c r="C62" s="45"/>
      <c r="D62" s="31">
        <v>100</v>
      </c>
      <c r="E62" s="21">
        <v>48.8</v>
      </c>
      <c r="F62" s="21">
        <v>13.48</v>
      </c>
      <c r="G62" s="21">
        <v>0</v>
      </c>
      <c r="H62" s="21">
        <v>0</v>
      </c>
    </row>
    <row r="63" spans="1:12" ht="18.95" customHeight="1">
      <c r="A63" s="172" t="s">
        <v>26</v>
      </c>
      <c r="B63" s="173"/>
      <c r="C63" s="174"/>
      <c r="D63" s="89"/>
      <c r="E63" s="90">
        <f>SUM(E52:E62)</f>
        <v>871.05</v>
      </c>
      <c r="F63" s="90">
        <f t="shared" ref="F63:H63" si="0">SUM(F52:F62)</f>
        <v>104.35000000000001</v>
      </c>
      <c r="G63" s="90">
        <f t="shared" si="0"/>
        <v>33.67499999999999</v>
      </c>
      <c r="H63" s="90">
        <f t="shared" si="0"/>
        <v>31.920000000000009</v>
      </c>
    </row>
    <row r="64" spans="1:12" ht="18.95" customHeight="1">
      <c r="A64" s="91" t="s">
        <v>59</v>
      </c>
      <c r="B64" s="92"/>
      <c r="C64" s="92"/>
      <c r="D64" s="93"/>
      <c r="E64" s="94">
        <f>AVERAGE(E20,E29,E42,E50,E63)</f>
        <v>777.02600000000007</v>
      </c>
      <c r="F64" s="95">
        <f>AVERAGE(F20,F29,F42,F50,F63)</f>
        <v>101.95099999999999</v>
      </c>
      <c r="G64" s="95">
        <f>AVERAGE(G20,G29,G42,G50,G63)</f>
        <v>26.020499999999998</v>
      </c>
      <c r="H64" s="95">
        <f>AVERAGE(H20,H29,H42,H50,H63)</f>
        <v>30.058500000000002</v>
      </c>
    </row>
    <row r="65" spans="1:8" ht="18.95" customHeight="1">
      <c r="A65" s="175"/>
      <c r="B65" s="176"/>
      <c r="C65" s="98" t="s">
        <v>143</v>
      </c>
      <c r="D65" s="99"/>
      <c r="E65" s="100"/>
      <c r="F65" s="101">
        <f>F64*4/E64*100</f>
        <v>52.4826711075305</v>
      </c>
      <c r="G65" s="101">
        <f>G64*9/E64*100</f>
        <v>30.138566791844802</v>
      </c>
      <c r="H65" s="101">
        <f>H64*4/E64*100</f>
        <v>15.473613495558707</v>
      </c>
    </row>
    <row r="66" spans="1:8" ht="18.95" customHeight="1">
      <c r="A66" s="177"/>
      <c r="B66" s="178"/>
      <c r="C66" s="104" t="s">
        <v>61</v>
      </c>
      <c r="D66" s="105"/>
      <c r="E66" s="100" t="s">
        <v>62</v>
      </c>
      <c r="F66" s="101" t="s">
        <v>63</v>
      </c>
      <c r="G66" s="101" t="s">
        <v>64</v>
      </c>
      <c r="H66" s="101" t="s">
        <v>65</v>
      </c>
    </row>
    <row r="67" spans="1:8" ht="18.95" customHeight="1">
      <c r="A67" s="149" t="s">
        <v>66</v>
      </c>
      <c r="B67" s="149"/>
      <c r="C67" s="149"/>
      <c r="D67" s="149"/>
      <c r="E67" s="150"/>
      <c r="F67" s="150"/>
      <c r="G67" s="150"/>
      <c r="H67" s="150"/>
    </row>
    <row r="68" spans="1:8" ht="18.95" customHeight="1">
      <c r="A68" s="107"/>
      <c r="B68" s="108"/>
      <c r="C68" s="108"/>
      <c r="D68" s="108"/>
      <c r="E68" s="108"/>
      <c r="F68" s="108"/>
      <c r="G68" s="108"/>
      <c r="H68" s="109"/>
    </row>
    <row r="69" spans="1:8" ht="18.95" customHeight="1">
      <c r="A69" s="151" t="s">
        <v>68</v>
      </c>
      <c r="B69" s="111"/>
      <c r="C69" s="111"/>
      <c r="D69" s="111"/>
      <c r="E69" s="111"/>
      <c r="F69" s="111"/>
      <c r="G69" s="111"/>
      <c r="H69" s="112"/>
    </row>
    <row r="70" spans="1:8" ht="18.95" customHeight="1">
      <c r="A70" s="113" t="s">
        <v>69</v>
      </c>
      <c r="B70" s="114"/>
      <c r="C70" s="114"/>
      <c r="D70" s="114"/>
      <c r="E70" s="114"/>
      <c r="F70" s="114"/>
      <c r="G70" s="114"/>
      <c r="H70" s="115"/>
    </row>
    <row r="71" spans="1:8" ht="18.95" customHeight="1">
      <c r="A71" s="113" t="s">
        <v>70</v>
      </c>
      <c r="B71" s="114"/>
      <c r="C71" s="114"/>
      <c r="D71" s="114"/>
      <c r="E71" s="114"/>
      <c r="F71" s="114"/>
      <c r="G71" s="114"/>
      <c r="H71" s="115"/>
    </row>
    <row r="72" spans="1:8" ht="18.95" customHeight="1">
      <c r="A72" s="113" t="s">
        <v>71</v>
      </c>
      <c r="B72" s="114"/>
      <c r="C72" s="114"/>
      <c r="D72" s="114"/>
      <c r="E72" s="114"/>
      <c r="F72" s="114"/>
      <c r="G72" s="114"/>
      <c r="H72" s="115"/>
    </row>
    <row r="73" spans="1:8" ht="18.95" customHeight="1">
      <c r="A73" s="116" t="s">
        <v>72</v>
      </c>
      <c r="B73" s="116"/>
      <c r="C73" s="116"/>
      <c r="D73" s="116"/>
      <c r="E73" s="116"/>
      <c r="F73" s="116"/>
      <c r="G73" s="116"/>
      <c r="H73" s="116"/>
    </row>
    <row r="74" spans="1:8" ht="18.95" customHeight="1">
      <c r="A74" s="117" t="s">
        <v>73</v>
      </c>
      <c r="B74" s="118" t="s">
        <v>74</v>
      </c>
      <c r="C74" s="119"/>
      <c r="D74" s="119"/>
      <c r="E74" s="120"/>
      <c r="F74" s="120"/>
      <c r="G74" s="120"/>
      <c r="H74" s="121"/>
    </row>
    <row r="75" spans="1:8" ht="18.95" customHeight="1">
      <c r="A75" s="122" t="s">
        <v>75</v>
      </c>
      <c r="B75" s="123" t="s">
        <v>76</v>
      </c>
      <c r="C75" s="111"/>
      <c r="D75" s="111"/>
      <c r="E75" s="124"/>
      <c r="F75" s="124"/>
      <c r="G75" s="124"/>
      <c r="H75" s="125"/>
    </row>
    <row r="76" spans="1:8" ht="18.95" customHeight="1">
      <c r="A76" s="126" t="s">
        <v>77</v>
      </c>
      <c r="B76" s="127" t="s">
        <v>78</v>
      </c>
      <c r="C76" s="128"/>
      <c r="D76" s="128"/>
      <c r="E76" s="129"/>
      <c r="F76" s="129"/>
      <c r="G76" s="129"/>
      <c r="H76" s="130"/>
    </row>
    <row r="77" spans="1:8" ht="18.95" customHeight="1">
      <c r="A77" s="131" t="s">
        <v>79</v>
      </c>
      <c r="B77" s="131"/>
      <c r="C77" s="131"/>
      <c r="D77" s="131"/>
      <c r="E77" s="131"/>
      <c r="F77" s="131"/>
      <c r="G77" s="131"/>
      <c r="H77" s="131"/>
    </row>
    <row r="78" spans="1:8">
      <c r="A78" s="132" t="s">
        <v>80</v>
      </c>
      <c r="B78" s="132"/>
    </row>
  </sheetData>
  <mergeCells count="19">
    <mergeCell ref="A78:B78"/>
    <mergeCell ref="A68:H68"/>
    <mergeCell ref="A70:H70"/>
    <mergeCell ref="A71:H71"/>
    <mergeCell ref="A72:H72"/>
    <mergeCell ref="A73:H73"/>
    <mergeCell ref="A77:H77"/>
    <mergeCell ref="A67:H67"/>
    <mergeCell ref="A1:B5"/>
    <mergeCell ref="D1:D7"/>
    <mergeCell ref="A6:B6"/>
    <mergeCell ref="A20:C20"/>
    <mergeCell ref="A29:C29"/>
    <mergeCell ref="A42:C42"/>
    <mergeCell ref="A50:C50"/>
    <mergeCell ref="A63:C63"/>
    <mergeCell ref="A64:D64"/>
    <mergeCell ref="C65:D65"/>
    <mergeCell ref="C66:D6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045F1-318B-4176-A571-F3191869B222}">
  <dimension ref="A1:W79"/>
  <sheetViews>
    <sheetView topLeftCell="A60" workbookViewId="0">
      <selection activeCell="C3" sqref="C3"/>
    </sheetView>
  </sheetViews>
  <sheetFormatPr defaultColWidth="10.5703125" defaultRowHeight="12.75"/>
  <cols>
    <col min="1" max="1" width="11.42578125" style="4" customWidth="1"/>
    <col min="2" max="2" width="30.85546875" style="4" customWidth="1"/>
    <col min="3" max="3" width="57.7109375" style="4" customWidth="1"/>
    <col min="4" max="4" width="10.28515625" style="4" customWidth="1"/>
    <col min="5" max="5" width="10" style="4" customWidth="1"/>
    <col min="6" max="6" width="12.85546875" style="4" customWidth="1"/>
    <col min="7" max="7" width="8.85546875" style="4" customWidth="1"/>
    <col min="8" max="8" width="9.140625" style="4" customWidth="1"/>
    <col min="9" max="16384" width="10.5703125" style="4"/>
  </cols>
  <sheetData>
    <row r="1" spans="1:23" ht="18.95" customHeight="1">
      <c r="A1" s="1" t="e">
        <v>#VALUE!</v>
      </c>
      <c r="B1" s="1"/>
      <c r="C1" s="2"/>
      <c r="D1" s="3" t="e">
        <v>#VALUE!</v>
      </c>
    </row>
    <row r="2" spans="1:23" ht="18.95" customHeight="1">
      <c r="A2" s="1"/>
      <c r="B2" s="1"/>
      <c r="C2" s="2"/>
      <c r="D2" s="3"/>
    </row>
    <row r="3" spans="1:23" ht="18.95" customHeight="1">
      <c r="A3" s="1"/>
      <c r="B3" s="1"/>
      <c r="C3" s="2"/>
      <c r="D3" s="3"/>
    </row>
    <row r="4" spans="1:23" ht="18.95" customHeight="1">
      <c r="A4" s="1"/>
      <c r="B4" s="1"/>
      <c r="C4" s="2"/>
      <c r="D4" s="3"/>
    </row>
    <row r="5" spans="1:23" ht="18.95" customHeight="1">
      <c r="A5" s="1"/>
      <c r="B5" s="1"/>
      <c r="C5" s="2"/>
      <c r="D5" s="3"/>
    </row>
    <row r="6" spans="1:23">
      <c r="A6" s="6" t="s">
        <v>0</v>
      </c>
      <c r="B6" s="6"/>
      <c r="C6" s="7"/>
      <c r="D6" s="3"/>
    </row>
    <row r="7" spans="1:23">
      <c r="A7" s="8"/>
      <c r="B7" s="8" t="s">
        <v>144</v>
      </c>
      <c r="C7" s="8" t="s">
        <v>145</v>
      </c>
      <c r="D7" s="11"/>
      <c r="E7" s="12"/>
    </row>
    <row r="8" spans="1:23" s="16" customFormat="1" ht="50.1" customHeight="1">
      <c r="A8" s="13" t="s">
        <v>3</v>
      </c>
      <c r="B8" s="14" t="s">
        <v>4</v>
      </c>
      <c r="C8" s="13" t="s">
        <v>5</v>
      </c>
      <c r="D8" s="15" t="s">
        <v>6</v>
      </c>
      <c r="E8" s="15" t="s">
        <v>7</v>
      </c>
      <c r="F8" s="15" t="s">
        <v>8</v>
      </c>
      <c r="G8" s="15" t="s">
        <v>9</v>
      </c>
      <c r="H8" s="15" t="s">
        <v>10</v>
      </c>
      <c r="J8" s="179"/>
      <c r="K8" s="180"/>
      <c r="L8" s="34"/>
      <c r="M8" s="34"/>
      <c r="N8" s="34"/>
      <c r="O8" s="34"/>
      <c r="P8" s="34"/>
    </row>
    <row r="9" spans="1:23" ht="38.25">
      <c r="A9" s="18"/>
      <c r="B9" s="181" t="s">
        <v>146</v>
      </c>
      <c r="C9" s="20" t="s">
        <v>147</v>
      </c>
      <c r="D9" s="21">
        <v>140</v>
      </c>
      <c r="E9" s="21">
        <v>93.94</v>
      </c>
      <c r="F9" s="21">
        <v>5.75</v>
      </c>
      <c r="G9" s="21">
        <v>5.35</v>
      </c>
      <c r="H9" s="21">
        <v>4.6900000000000004</v>
      </c>
      <c r="J9" s="182"/>
      <c r="K9" s="183"/>
      <c r="L9" s="184"/>
      <c r="M9" s="34"/>
      <c r="N9" s="34"/>
      <c r="O9" s="34"/>
      <c r="P9" s="34"/>
    </row>
    <row r="10" spans="1:23" ht="25.5" hidden="1">
      <c r="A10" s="23" t="s">
        <v>12</v>
      </c>
      <c r="B10" s="139" t="s">
        <v>148</v>
      </c>
      <c r="C10" s="54" t="s">
        <v>226</v>
      </c>
      <c r="D10" s="26">
        <v>20</v>
      </c>
      <c r="E10" s="21">
        <v>18.36</v>
      </c>
      <c r="F10" s="21">
        <v>1.34</v>
      </c>
      <c r="G10" s="21">
        <v>0.52</v>
      </c>
      <c r="H10" s="21">
        <v>1.72</v>
      </c>
      <c r="J10" s="185"/>
      <c r="K10" s="186"/>
      <c r="L10" s="33"/>
      <c r="M10" s="34"/>
      <c r="N10" s="34"/>
      <c r="O10" s="34"/>
      <c r="P10" s="34"/>
    </row>
    <row r="11" spans="1:23" ht="18.95" customHeight="1">
      <c r="A11" s="28"/>
      <c r="B11" s="187" t="s">
        <v>37</v>
      </c>
      <c r="C11" s="188" t="s">
        <v>38</v>
      </c>
      <c r="D11" s="31">
        <v>100</v>
      </c>
      <c r="E11" s="21">
        <v>128.75</v>
      </c>
      <c r="F11" s="21">
        <v>28.625</v>
      </c>
      <c r="G11" s="21">
        <v>0.26250000000000001</v>
      </c>
      <c r="H11" s="21">
        <v>2.5</v>
      </c>
      <c r="J11" s="32"/>
      <c r="K11" s="189"/>
      <c r="L11" s="33"/>
      <c r="M11" s="34"/>
      <c r="N11" s="34"/>
      <c r="O11" s="34"/>
      <c r="P11" s="34"/>
    </row>
    <row r="12" spans="1:23">
      <c r="A12" s="28"/>
      <c r="B12" s="29" t="s">
        <v>149</v>
      </c>
      <c r="C12" s="190" t="s">
        <v>227</v>
      </c>
      <c r="D12" s="31">
        <v>100</v>
      </c>
      <c r="E12" s="21">
        <v>151.25</v>
      </c>
      <c r="F12" s="21">
        <v>26.25</v>
      </c>
      <c r="G12" s="21">
        <v>2.5750000000000002</v>
      </c>
      <c r="H12" s="21">
        <v>4.5625</v>
      </c>
      <c r="J12" s="191"/>
      <c r="K12" s="192"/>
      <c r="L12" s="33"/>
      <c r="M12" s="34"/>
      <c r="N12" s="34"/>
      <c r="O12" s="34"/>
      <c r="P12" s="34"/>
    </row>
    <row r="13" spans="1:23" ht="18.95" customHeight="1">
      <c r="A13" s="28"/>
      <c r="B13" s="36" t="s">
        <v>150</v>
      </c>
      <c r="C13" s="25" t="s">
        <v>151</v>
      </c>
      <c r="D13" s="31">
        <v>100</v>
      </c>
      <c r="E13" s="21">
        <v>48.2</v>
      </c>
      <c r="F13" s="21">
        <v>5.46</v>
      </c>
      <c r="G13" s="21">
        <v>2.17</v>
      </c>
      <c r="H13" s="21">
        <v>0.59</v>
      </c>
      <c r="J13" s="183"/>
      <c r="K13" s="183"/>
      <c r="L13" s="33"/>
      <c r="M13" s="193"/>
      <c r="N13" s="193"/>
      <c r="O13" s="193"/>
      <c r="P13" s="193"/>
    </row>
    <row r="14" spans="1:23">
      <c r="A14" s="28"/>
      <c r="B14" s="54" t="s">
        <v>152</v>
      </c>
      <c r="C14" s="54" t="s">
        <v>152</v>
      </c>
      <c r="D14" s="31">
        <v>100</v>
      </c>
      <c r="E14" s="76">
        <v>72.400000000000006</v>
      </c>
      <c r="F14" s="76">
        <v>9.81</v>
      </c>
      <c r="G14" s="76">
        <v>0.45</v>
      </c>
      <c r="H14" s="76">
        <v>4.91</v>
      </c>
      <c r="J14" s="194"/>
      <c r="K14" s="194"/>
      <c r="L14" s="33"/>
      <c r="M14" s="34"/>
      <c r="N14" s="34"/>
      <c r="O14" s="34"/>
      <c r="P14" s="34"/>
    </row>
    <row r="15" spans="1:23" ht="27" customHeight="1">
      <c r="A15" s="28"/>
      <c r="B15" s="40" t="s">
        <v>20</v>
      </c>
      <c r="C15" s="40" t="s">
        <v>180</v>
      </c>
      <c r="D15" s="31">
        <v>5</v>
      </c>
      <c r="E15" s="21">
        <v>35.25</v>
      </c>
      <c r="F15" s="21">
        <v>0.03</v>
      </c>
      <c r="G15" s="21">
        <v>3.96</v>
      </c>
      <c r="H15" s="21">
        <v>0.01</v>
      </c>
      <c r="I15" s="41"/>
      <c r="J15" s="32"/>
      <c r="K15" s="195"/>
      <c r="L15" s="33"/>
      <c r="M15" s="34"/>
      <c r="N15" s="34"/>
      <c r="O15" s="34"/>
      <c r="P15" s="34"/>
      <c r="Q15" s="22"/>
      <c r="R15" s="22"/>
      <c r="S15" s="22"/>
      <c r="T15" s="22"/>
      <c r="U15" s="22"/>
      <c r="V15" s="22"/>
      <c r="W15" s="22"/>
    </row>
    <row r="16" spans="1:23" ht="18.95" customHeight="1">
      <c r="A16" s="43"/>
      <c r="B16" s="29" t="s">
        <v>21</v>
      </c>
      <c r="C16" s="88" t="s">
        <v>188</v>
      </c>
      <c r="D16" s="31">
        <v>5</v>
      </c>
      <c r="E16" s="21">
        <v>30.6</v>
      </c>
      <c r="F16" s="21">
        <v>0.08</v>
      </c>
      <c r="G16" s="21">
        <v>2.67</v>
      </c>
      <c r="H16" s="21">
        <v>1.28</v>
      </c>
      <c r="I16" s="41"/>
      <c r="J16" s="32"/>
      <c r="K16" s="196"/>
      <c r="L16" s="33"/>
      <c r="M16" s="34"/>
      <c r="N16" s="34"/>
      <c r="O16" s="34"/>
      <c r="P16" s="34"/>
      <c r="Q16" s="22"/>
      <c r="R16" s="22"/>
      <c r="S16" s="22"/>
      <c r="T16" s="22"/>
      <c r="U16" s="22"/>
      <c r="V16" s="22"/>
      <c r="W16" s="22"/>
    </row>
    <row r="17" spans="1:23" ht="30" customHeight="1">
      <c r="A17" s="43"/>
      <c r="B17" s="29" t="s">
        <v>22</v>
      </c>
      <c r="C17" s="45"/>
      <c r="D17" s="31">
        <v>50</v>
      </c>
      <c r="E17" s="21">
        <v>115</v>
      </c>
      <c r="F17" s="21">
        <v>25.1</v>
      </c>
      <c r="G17" s="21">
        <v>0.83</v>
      </c>
      <c r="H17" s="21">
        <v>3.94</v>
      </c>
      <c r="J17" s="197"/>
      <c r="K17" s="196"/>
      <c r="L17" s="33"/>
      <c r="M17" s="34"/>
      <c r="N17" s="34"/>
      <c r="O17" s="34"/>
      <c r="P17" s="34"/>
      <c r="Q17" s="22"/>
      <c r="R17" s="22"/>
      <c r="S17" s="22"/>
      <c r="T17" s="22"/>
      <c r="U17" s="22"/>
      <c r="V17" s="22"/>
      <c r="W17" s="22"/>
    </row>
    <row r="18" spans="1:23" ht="18.95" customHeight="1">
      <c r="A18" s="46" t="s">
        <v>23</v>
      </c>
      <c r="B18" s="47" t="s">
        <v>24</v>
      </c>
      <c r="C18" s="45"/>
      <c r="D18" s="31">
        <v>50</v>
      </c>
      <c r="E18" s="21"/>
      <c r="F18" s="21"/>
      <c r="G18" s="21"/>
      <c r="H18" s="21"/>
      <c r="J18" s="185"/>
      <c r="K18" s="196"/>
      <c r="L18" s="33"/>
      <c r="M18" s="34"/>
      <c r="N18" s="34"/>
      <c r="O18" s="34"/>
      <c r="P18" s="34"/>
      <c r="Q18" s="22"/>
      <c r="R18" s="22"/>
      <c r="S18" s="22"/>
      <c r="T18" s="22"/>
      <c r="U18" s="22"/>
      <c r="V18" s="22"/>
      <c r="W18" s="22"/>
    </row>
    <row r="19" spans="1:23" ht="18.95" customHeight="1">
      <c r="A19" s="46"/>
      <c r="B19" s="47" t="s">
        <v>43</v>
      </c>
      <c r="C19" s="45"/>
      <c r="D19" s="31">
        <v>100</v>
      </c>
      <c r="E19" s="21">
        <v>40</v>
      </c>
      <c r="F19" s="21">
        <v>9.24</v>
      </c>
      <c r="G19" s="21">
        <v>0</v>
      </c>
      <c r="H19" s="21">
        <v>0.3</v>
      </c>
      <c r="I19" s="197"/>
      <c r="J19" s="196"/>
      <c r="K19" s="33"/>
      <c r="L19" s="34"/>
      <c r="M19" s="34"/>
      <c r="N19" s="34"/>
      <c r="O19" s="34"/>
      <c r="P19" s="22"/>
      <c r="Q19" s="22"/>
      <c r="R19" s="22"/>
      <c r="S19" s="22"/>
      <c r="T19" s="22"/>
      <c r="U19" s="22"/>
      <c r="V19" s="22"/>
      <c r="W19" s="22"/>
    </row>
    <row r="20" spans="1:23" s="16" customFormat="1" ht="18.95" customHeight="1">
      <c r="A20" s="48" t="s">
        <v>26</v>
      </c>
      <c r="B20" s="49"/>
      <c r="C20" s="50"/>
      <c r="D20" s="51"/>
      <c r="E20" s="52">
        <f>SUM(E9:E19)</f>
        <v>733.75</v>
      </c>
      <c r="F20" s="52">
        <f>SUM(F9:F19)</f>
        <v>111.68499999999999</v>
      </c>
      <c r="G20" s="52">
        <f>SUM(G9:G19)</f>
        <v>18.787499999999994</v>
      </c>
      <c r="H20" s="52">
        <f>SUM(H9:H19)</f>
        <v>24.502500000000005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ht="36" customHeight="1">
      <c r="A21" s="13" t="s">
        <v>27</v>
      </c>
      <c r="B21" s="198" t="s">
        <v>192</v>
      </c>
      <c r="C21" s="13" t="s">
        <v>191</v>
      </c>
      <c r="D21" s="15" t="s">
        <v>6</v>
      </c>
      <c r="E21" s="15" t="s">
        <v>7</v>
      </c>
      <c r="F21" s="15" t="s">
        <v>8</v>
      </c>
      <c r="G21" s="15" t="s">
        <v>9</v>
      </c>
      <c r="H21" s="15" t="s">
        <v>10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spans="1:23" ht="25.5">
      <c r="A22" s="136"/>
      <c r="B22" s="25" t="s">
        <v>153</v>
      </c>
      <c r="C22" s="25" t="s">
        <v>154</v>
      </c>
      <c r="D22" s="21">
        <v>140</v>
      </c>
      <c r="E22" s="21">
        <v>112</v>
      </c>
      <c r="F22" s="21">
        <v>7.09</v>
      </c>
      <c r="G22" s="21">
        <v>5.53</v>
      </c>
      <c r="H22" s="21">
        <v>6.69</v>
      </c>
      <c r="I22" s="41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spans="1:23" ht="25.5" hidden="1">
      <c r="A23" s="23" t="s">
        <v>12</v>
      </c>
      <c r="B23" s="25" t="s">
        <v>155</v>
      </c>
      <c r="C23" s="25" t="s">
        <v>228</v>
      </c>
      <c r="D23" s="21">
        <v>20</v>
      </c>
      <c r="E23" s="21">
        <v>18.8</v>
      </c>
      <c r="F23" s="21">
        <v>1.3</v>
      </c>
      <c r="G23" s="21">
        <v>1.01</v>
      </c>
      <c r="H23" s="21">
        <v>1.01</v>
      </c>
      <c r="I23" s="41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spans="1:23">
      <c r="A24" s="136"/>
      <c r="B24" s="25" t="s">
        <v>156</v>
      </c>
      <c r="C24" s="25" t="s">
        <v>229</v>
      </c>
      <c r="D24" s="21">
        <v>100</v>
      </c>
      <c r="E24" s="21">
        <v>121</v>
      </c>
      <c r="F24" s="21">
        <v>19.3</v>
      </c>
      <c r="G24" s="21">
        <v>3.38</v>
      </c>
      <c r="H24" s="21">
        <v>2.5</v>
      </c>
      <c r="I24" s="41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spans="1:23">
      <c r="A25" s="136"/>
      <c r="B25" s="45" t="s">
        <v>15</v>
      </c>
      <c r="C25" s="29" t="s">
        <v>16</v>
      </c>
      <c r="D25" s="31">
        <v>100</v>
      </c>
      <c r="E25" s="21">
        <v>88</v>
      </c>
      <c r="F25" s="21">
        <v>16.899999999999999</v>
      </c>
      <c r="G25" s="21">
        <v>0.62</v>
      </c>
      <c r="H25" s="21">
        <v>3.02</v>
      </c>
      <c r="I25" s="41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spans="1:23">
      <c r="A26" s="23"/>
      <c r="B26" s="25" t="s">
        <v>157</v>
      </c>
      <c r="C26" s="56" t="s">
        <v>230</v>
      </c>
      <c r="D26" s="26">
        <v>100</v>
      </c>
      <c r="E26" s="21">
        <v>23.28</v>
      </c>
      <c r="F26" s="21">
        <v>5.72</v>
      </c>
      <c r="G26" s="21">
        <v>0.2</v>
      </c>
      <c r="H26" s="21">
        <v>0.78</v>
      </c>
      <c r="I26" s="41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spans="1:23">
      <c r="A27" s="55"/>
      <c r="B27" s="54" t="s">
        <v>158</v>
      </c>
      <c r="C27" s="199" t="s">
        <v>159</v>
      </c>
      <c r="D27" s="31">
        <v>100</v>
      </c>
      <c r="E27" s="21">
        <v>46.6</v>
      </c>
      <c r="F27" s="21">
        <v>10.6</v>
      </c>
      <c r="G27" s="21">
        <v>0.3</v>
      </c>
      <c r="H27" s="21">
        <v>2.2000000000000002</v>
      </c>
      <c r="I27" s="41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spans="1:23" ht="26.25" customHeight="1">
      <c r="A28" s="55"/>
      <c r="B28" s="40" t="s">
        <v>20</v>
      </c>
      <c r="C28" s="40" t="s">
        <v>180</v>
      </c>
      <c r="D28" s="31">
        <v>5</v>
      </c>
      <c r="E28" s="21">
        <v>35.25</v>
      </c>
      <c r="F28" s="21">
        <v>0.03</v>
      </c>
      <c r="G28" s="21">
        <v>3.96</v>
      </c>
      <c r="H28" s="21">
        <v>0.01</v>
      </c>
      <c r="I28" s="41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spans="1:23">
      <c r="A29" s="55"/>
      <c r="B29" s="29" t="s">
        <v>21</v>
      </c>
      <c r="C29" s="88" t="s">
        <v>188</v>
      </c>
      <c r="D29" s="31">
        <v>5</v>
      </c>
      <c r="E29" s="21">
        <v>30.6</v>
      </c>
      <c r="F29" s="21">
        <v>0.08</v>
      </c>
      <c r="G29" s="21">
        <v>2.67</v>
      </c>
      <c r="H29" s="21">
        <v>1.28</v>
      </c>
      <c r="I29" s="41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spans="1:23">
      <c r="A30" s="55"/>
      <c r="B30" s="200" t="s">
        <v>176</v>
      </c>
      <c r="C30" s="200" t="s">
        <v>231</v>
      </c>
      <c r="D30" s="26">
        <v>50</v>
      </c>
      <c r="E30" s="21">
        <v>157.18</v>
      </c>
      <c r="F30" s="21">
        <v>21.57</v>
      </c>
      <c r="G30" s="21">
        <v>6.5</v>
      </c>
      <c r="H30" s="21">
        <v>4.5</v>
      </c>
      <c r="I30" s="41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spans="1:23" ht="34.5" customHeight="1">
      <c r="A31" s="43"/>
      <c r="B31" s="29" t="s">
        <v>22</v>
      </c>
      <c r="C31" s="45"/>
      <c r="D31" s="31">
        <v>50</v>
      </c>
      <c r="E31" s="21">
        <v>115</v>
      </c>
      <c r="F31" s="21">
        <v>25.1</v>
      </c>
      <c r="G31" s="21">
        <v>0.83</v>
      </c>
      <c r="H31" s="21">
        <v>3.94</v>
      </c>
      <c r="L31" s="62"/>
      <c r="M31" s="63"/>
      <c r="N31" s="63"/>
      <c r="O31" s="63"/>
      <c r="P31" s="63"/>
      <c r="Q31" s="63"/>
    </row>
    <row r="32" spans="1:23" ht="18.95" customHeight="1">
      <c r="A32" s="46" t="s">
        <v>23</v>
      </c>
      <c r="B32" s="47" t="s">
        <v>24</v>
      </c>
      <c r="C32" s="45"/>
      <c r="D32" s="31">
        <v>50</v>
      </c>
      <c r="E32" s="21"/>
      <c r="F32" s="21"/>
      <c r="G32" s="21"/>
      <c r="H32" s="21"/>
      <c r="O32" s="22"/>
      <c r="P32" s="22"/>
      <c r="Q32" s="22"/>
      <c r="R32" s="22"/>
      <c r="S32" s="22"/>
      <c r="T32" s="22"/>
      <c r="U32" s="22"/>
      <c r="V32" s="22"/>
    </row>
    <row r="33" spans="1:22" ht="18.95" customHeight="1">
      <c r="A33" s="46"/>
      <c r="B33" s="187" t="s">
        <v>25</v>
      </c>
      <c r="C33" s="45"/>
      <c r="D33" s="31">
        <v>100</v>
      </c>
      <c r="E33" s="21">
        <v>48.1</v>
      </c>
      <c r="F33" s="21">
        <v>10.9</v>
      </c>
      <c r="G33" s="21">
        <v>0</v>
      </c>
      <c r="H33" s="21">
        <v>0</v>
      </c>
      <c r="O33" s="22"/>
      <c r="P33" s="22"/>
      <c r="Q33" s="22"/>
      <c r="R33" s="22"/>
      <c r="S33" s="22"/>
      <c r="T33" s="22"/>
      <c r="U33" s="22"/>
      <c r="V33" s="22"/>
    </row>
    <row r="34" spans="1:22" s="16" customFormat="1" ht="18.95" customHeight="1">
      <c r="A34" s="64" t="s">
        <v>26</v>
      </c>
      <c r="B34" s="65"/>
      <c r="C34" s="66"/>
      <c r="D34" s="67"/>
      <c r="E34" s="68">
        <f>SUM(E22:E33)</f>
        <v>795.81000000000006</v>
      </c>
      <c r="F34" s="68">
        <f>SUM(F22:F33)</f>
        <v>118.59</v>
      </c>
      <c r="G34" s="68">
        <f>SUM(G22:G33)</f>
        <v>25</v>
      </c>
      <c r="H34" s="68">
        <f>SUM(H22:H33)</f>
        <v>25.930000000000003</v>
      </c>
      <c r="O34" s="17"/>
      <c r="P34" s="17"/>
      <c r="Q34" s="17"/>
      <c r="R34" s="17"/>
      <c r="S34" s="17"/>
      <c r="T34" s="17"/>
      <c r="U34" s="17"/>
      <c r="V34" s="17"/>
    </row>
    <row r="35" spans="1:22" ht="38.25" customHeight="1">
      <c r="A35" s="13" t="s">
        <v>33</v>
      </c>
      <c r="B35" s="13" t="s">
        <v>4</v>
      </c>
      <c r="C35" s="13" t="s">
        <v>5</v>
      </c>
      <c r="D35" s="15" t="s">
        <v>6</v>
      </c>
      <c r="E35" s="15" t="s">
        <v>7</v>
      </c>
      <c r="F35" s="15" t="s">
        <v>8</v>
      </c>
      <c r="G35" s="15" t="s">
        <v>9</v>
      </c>
      <c r="H35" s="15" t="s">
        <v>10</v>
      </c>
      <c r="O35" s="22"/>
      <c r="P35" s="22"/>
      <c r="Q35" s="22"/>
      <c r="R35" s="22"/>
      <c r="S35" s="22"/>
      <c r="T35" s="22"/>
      <c r="U35" s="22"/>
      <c r="V35" s="22"/>
    </row>
    <row r="36" spans="1:22" s="16" customFormat="1" ht="54.75" customHeight="1">
      <c r="A36" s="69"/>
      <c r="B36" s="56" t="s">
        <v>160</v>
      </c>
      <c r="C36" s="56" t="s">
        <v>161</v>
      </c>
      <c r="D36" s="21">
        <v>300</v>
      </c>
      <c r="E36" s="21">
        <v>250</v>
      </c>
      <c r="F36" s="21">
        <v>30</v>
      </c>
      <c r="G36" s="21">
        <v>9.59</v>
      </c>
      <c r="H36" s="21">
        <v>7.56</v>
      </c>
      <c r="J36" s="17"/>
      <c r="K36" s="17"/>
      <c r="L36" s="17"/>
      <c r="M36" s="17"/>
      <c r="N36" s="17"/>
      <c r="O36" s="17"/>
      <c r="P36" s="72"/>
      <c r="Q36" s="72"/>
      <c r="R36" s="72"/>
      <c r="S36" s="72"/>
      <c r="T36" s="17"/>
      <c r="U36" s="17"/>
      <c r="V36" s="17"/>
    </row>
    <row r="37" spans="1:22" s="16" customFormat="1" ht="38.25" hidden="1">
      <c r="A37" s="23" t="s">
        <v>12</v>
      </c>
      <c r="B37" s="201" t="s">
        <v>162</v>
      </c>
      <c r="C37" s="164" t="s">
        <v>163</v>
      </c>
      <c r="D37" s="26">
        <v>30</v>
      </c>
      <c r="E37" s="21">
        <v>22.4</v>
      </c>
      <c r="F37" s="21">
        <v>3.43</v>
      </c>
      <c r="G37" s="21">
        <v>0.47</v>
      </c>
      <c r="H37" s="21">
        <v>0.74</v>
      </c>
      <c r="J37" s="17"/>
      <c r="K37" s="17"/>
      <c r="L37" s="17"/>
      <c r="M37" s="17"/>
      <c r="N37" s="17"/>
      <c r="O37" s="17"/>
      <c r="P37" s="72"/>
      <c r="Q37" s="72"/>
      <c r="R37" s="72"/>
      <c r="S37" s="72"/>
      <c r="T37" s="17"/>
      <c r="U37" s="17"/>
      <c r="V37" s="17"/>
    </row>
    <row r="38" spans="1:22" s="16" customFormat="1" ht="18.95" customHeight="1">
      <c r="A38" s="69"/>
      <c r="B38" s="37" t="s">
        <v>30</v>
      </c>
      <c r="C38" s="29"/>
      <c r="D38" s="31">
        <v>20</v>
      </c>
      <c r="E38" s="21">
        <v>23.7</v>
      </c>
      <c r="F38" s="21">
        <v>0.82</v>
      </c>
      <c r="G38" s="21">
        <v>2</v>
      </c>
      <c r="H38" s="21">
        <v>0.6</v>
      </c>
      <c r="J38" s="17"/>
      <c r="K38" s="17"/>
      <c r="L38" s="17"/>
      <c r="M38" s="17"/>
      <c r="N38" s="17"/>
      <c r="O38" s="17"/>
      <c r="P38" s="72"/>
      <c r="Q38" s="72"/>
      <c r="R38" s="72"/>
      <c r="S38" s="72"/>
      <c r="T38" s="17"/>
      <c r="U38" s="17"/>
      <c r="V38" s="17"/>
    </row>
    <row r="39" spans="1:22" s="16" customFormat="1">
      <c r="A39" s="18"/>
      <c r="B39" s="202" t="s">
        <v>164</v>
      </c>
      <c r="C39" s="203" t="s">
        <v>232</v>
      </c>
      <c r="D39" s="31">
        <v>160</v>
      </c>
      <c r="E39" s="21">
        <v>152.19999999999999</v>
      </c>
      <c r="F39" s="21">
        <v>32</v>
      </c>
      <c r="G39" s="21">
        <v>1.76</v>
      </c>
      <c r="H39" s="21">
        <v>1.98</v>
      </c>
      <c r="J39" s="17"/>
      <c r="K39" s="17"/>
      <c r="L39" s="17"/>
      <c r="M39" s="17"/>
      <c r="N39" s="17"/>
      <c r="O39" s="17"/>
      <c r="P39" s="72"/>
      <c r="Q39" s="72"/>
      <c r="R39" s="72"/>
      <c r="S39" s="72"/>
      <c r="T39" s="17"/>
      <c r="U39" s="17"/>
      <c r="V39" s="17"/>
    </row>
    <row r="40" spans="1:22" s="16" customFormat="1">
      <c r="A40" s="69"/>
      <c r="B40" s="29" t="s">
        <v>22</v>
      </c>
      <c r="C40" s="45"/>
      <c r="D40" s="31">
        <v>50</v>
      </c>
      <c r="E40" s="21">
        <v>115</v>
      </c>
      <c r="F40" s="21">
        <v>25.1</v>
      </c>
      <c r="G40" s="21">
        <v>0.83</v>
      </c>
      <c r="H40" s="21">
        <v>3.94</v>
      </c>
      <c r="J40" s="17"/>
      <c r="K40" s="17"/>
      <c r="L40" s="17"/>
      <c r="M40" s="17"/>
      <c r="N40" s="17"/>
      <c r="O40" s="17"/>
      <c r="P40" s="72"/>
      <c r="Q40" s="72"/>
      <c r="R40" s="72"/>
      <c r="S40" s="72"/>
      <c r="T40" s="17"/>
      <c r="U40" s="17"/>
      <c r="V40" s="17"/>
    </row>
    <row r="41" spans="1:22" ht="18.75" customHeight="1">
      <c r="A41" s="46" t="s">
        <v>23</v>
      </c>
      <c r="B41" s="29" t="s">
        <v>24</v>
      </c>
      <c r="C41" s="45"/>
      <c r="D41" s="31">
        <v>50</v>
      </c>
      <c r="E41" s="21"/>
      <c r="F41" s="21"/>
      <c r="G41" s="21"/>
      <c r="H41" s="21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</row>
    <row r="42" spans="1:22">
      <c r="A42" s="45"/>
      <c r="B42" s="29" t="s">
        <v>50</v>
      </c>
      <c r="C42" s="45"/>
      <c r="D42" s="31">
        <v>100</v>
      </c>
      <c r="E42" s="21">
        <v>18.899999999999999</v>
      </c>
      <c r="F42" s="21">
        <v>2.9</v>
      </c>
      <c r="G42" s="21">
        <v>0.1</v>
      </c>
      <c r="H42" s="21">
        <v>0.8</v>
      </c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</row>
    <row r="43" spans="1:22" s="16" customFormat="1" ht="18.95" customHeight="1">
      <c r="A43" s="48" t="s">
        <v>26</v>
      </c>
      <c r="B43" s="49"/>
      <c r="C43" s="50"/>
      <c r="D43" s="167"/>
      <c r="E43" s="147">
        <f>SUM(E36:E42)</f>
        <v>582.19999999999993</v>
      </c>
      <c r="F43" s="147">
        <f>SUM(F36:F42)</f>
        <v>94.25</v>
      </c>
      <c r="G43" s="147">
        <f>SUM(G36:G42)</f>
        <v>14.75</v>
      </c>
      <c r="H43" s="147">
        <f>SUM(H36:H42)</f>
        <v>15.62</v>
      </c>
      <c r="J43" s="62"/>
      <c r="K43" s="63"/>
      <c r="L43" s="63"/>
      <c r="M43" s="63"/>
      <c r="N43" s="63"/>
      <c r="O43" s="63"/>
    </row>
    <row r="44" spans="1:22" ht="39.75" customHeight="1">
      <c r="A44" s="13" t="s">
        <v>44</v>
      </c>
      <c r="B44" s="13" t="s">
        <v>4</v>
      </c>
      <c r="C44" s="13" t="s">
        <v>5</v>
      </c>
      <c r="D44" s="15" t="s">
        <v>6</v>
      </c>
      <c r="E44" s="15" t="s">
        <v>7</v>
      </c>
      <c r="F44" s="15" t="s">
        <v>8</v>
      </c>
      <c r="G44" s="15" t="s">
        <v>9</v>
      </c>
      <c r="H44" s="15" t="s">
        <v>10</v>
      </c>
    </row>
    <row r="45" spans="1:22" ht="38.25">
      <c r="A45" s="136"/>
      <c r="B45" s="24" t="s">
        <v>165</v>
      </c>
      <c r="C45" s="204" t="s">
        <v>233</v>
      </c>
      <c r="D45" s="21">
        <v>300</v>
      </c>
      <c r="E45" s="21">
        <v>473</v>
      </c>
      <c r="F45" s="21">
        <v>47.9</v>
      </c>
      <c r="G45" s="21">
        <v>18.100000000000001</v>
      </c>
      <c r="H45" s="21">
        <v>26.9</v>
      </c>
      <c r="I45" s="205"/>
      <c r="J45" s="206"/>
      <c r="K45" s="34"/>
      <c r="L45" s="34"/>
      <c r="M45" s="34"/>
      <c r="N45" s="34"/>
      <c r="O45" s="34"/>
    </row>
    <row r="46" spans="1:22" ht="38.25" hidden="1">
      <c r="A46" s="23" t="s">
        <v>12</v>
      </c>
      <c r="B46" s="56" t="s">
        <v>166</v>
      </c>
      <c r="C46" s="29" t="s">
        <v>234</v>
      </c>
      <c r="D46" s="26">
        <v>30</v>
      </c>
      <c r="E46" s="21">
        <v>45</v>
      </c>
      <c r="F46" s="21">
        <v>6.19</v>
      </c>
      <c r="G46" s="21">
        <v>1.39</v>
      </c>
      <c r="H46" s="21">
        <v>1.62</v>
      </c>
      <c r="I46" s="205"/>
      <c r="J46" s="206"/>
      <c r="K46" s="34"/>
      <c r="L46" s="34"/>
      <c r="M46" s="34"/>
      <c r="N46" s="34"/>
      <c r="O46" s="34"/>
    </row>
    <row r="47" spans="1:22">
      <c r="A47" s="136"/>
      <c r="B47" s="54" t="s">
        <v>167</v>
      </c>
      <c r="C47" s="54"/>
      <c r="D47" s="26">
        <v>100</v>
      </c>
      <c r="E47" s="21">
        <v>34.299999999999997</v>
      </c>
      <c r="F47" s="21">
        <v>6.14</v>
      </c>
      <c r="G47" s="21">
        <v>0.21</v>
      </c>
      <c r="H47" s="21">
        <v>2.06</v>
      </c>
      <c r="I47" s="205"/>
      <c r="J47" s="206"/>
      <c r="K47" s="34"/>
      <c r="L47" s="34"/>
      <c r="M47" s="34"/>
      <c r="N47" s="34"/>
      <c r="O47" s="34"/>
    </row>
    <row r="48" spans="1:22">
      <c r="A48" s="136"/>
      <c r="B48" s="24" t="s">
        <v>168</v>
      </c>
      <c r="C48" s="141" t="s">
        <v>235</v>
      </c>
      <c r="D48" s="31">
        <v>50</v>
      </c>
      <c r="E48" s="21">
        <v>41.65</v>
      </c>
      <c r="F48" s="21">
        <v>2.91</v>
      </c>
      <c r="G48" s="21">
        <v>2.4</v>
      </c>
      <c r="H48" s="21">
        <v>2.0699999999999998</v>
      </c>
      <c r="I48" s="205"/>
      <c r="J48" s="206"/>
      <c r="K48" s="34"/>
      <c r="L48" s="34"/>
      <c r="M48" s="34"/>
      <c r="N48" s="34"/>
      <c r="O48" s="34"/>
    </row>
    <row r="49" spans="1:15">
      <c r="A49" s="136"/>
      <c r="B49" s="207" t="s">
        <v>169</v>
      </c>
      <c r="C49" s="208" t="s">
        <v>170</v>
      </c>
      <c r="D49" s="209">
        <v>100</v>
      </c>
      <c r="E49" s="210">
        <v>54.7</v>
      </c>
      <c r="F49" s="210">
        <v>5.12</v>
      </c>
      <c r="G49" s="210">
        <v>2.85</v>
      </c>
      <c r="H49" s="210">
        <v>0.88</v>
      </c>
      <c r="I49" s="205"/>
      <c r="J49" s="206"/>
      <c r="K49" s="34"/>
      <c r="L49" s="34"/>
      <c r="M49" s="34"/>
      <c r="N49" s="34"/>
      <c r="O49" s="34"/>
    </row>
    <row r="50" spans="1:15">
      <c r="A50" s="211"/>
      <c r="B50" s="212" t="s">
        <v>171</v>
      </c>
      <c r="C50" s="212" t="s">
        <v>171</v>
      </c>
      <c r="D50" s="209">
        <v>100</v>
      </c>
      <c r="E50" s="210">
        <v>59.68</v>
      </c>
      <c r="F50" s="210">
        <v>11.41</v>
      </c>
      <c r="G50" s="210">
        <v>0.48</v>
      </c>
      <c r="H50" s="210">
        <v>3.71</v>
      </c>
      <c r="I50" s="205"/>
      <c r="J50" s="206"/>
      <c r="K50" s="34"/>
      <c r="L50" s="34"/>
      <c r="M50" s="34"/>
      <c r="N50" s="34"/>
      <c r="O50" s="34"/>
    </row>
    <row r="51" spans="1:15" ht="27.75" customHeight="1">
      <c r="A51" s="213"/>
      <c r="B51" s="214" t="s">
        <v>20</v>
      </c>
      <c r="C51" s="214" t="s">
        <v>180</v>
      </c>
      <c r="D51" s="209">
        <v>5</v>
      </c>
      <c r="E51" s="210">
        <v>35.25</v>
      </c>
      <c r="F51" s="210">
        <v>0.03</v>
      </c>
      <c r="G51" s="210">
        <v>3.96</v>
      </c>
      <c r="H51" s="210">
        <v>0.01</v>
      </c>
      <c r="I51" s="58"/>
      <c r="J51" s="32"/>
      <c r="K51" s="184"/>
      <c r="L51" s="34"/>
      <c r="M51" s="34"/>
      <c r="N51" s="34"/>
      <c r="O51" s="34"/>
    </row>
    <row r="52" spans="1:15" ht="18.75" customHeight="1">
      <c r="A52" s="215"/>
      <c r="B52" s="216" t="s">
        <v>21</v>
      </c>
      <c r="C52" s="217" t="s">
        <v>188</v>
      </c>
      <c r="D52" s="209">
        <v>5</v>
      </c>
      <c r="E52" s="210">
        <v>30.6</v>
      </c>
      <c r="F52" s="210">
        <v>0.08</v>
      </c>
      <c r="G52" s="210">
        <v>2.67</v>
      </c>
      <c r="H52" s="210">
        <v>1.28</v>
      </c>
      <c r="I52" s="183"/>
      <c r="J52" s="183"/>
      <c r="K52" s="184"/>
      <c r="L52" s="34"/>
      <c r="M52" s="34"/>
      <c r="N52" s="34"/>
      <c r="O52" s="34"/>
    </row>
    <row r="53" spans="1:15">
      <c r="A53" s="215"/>
      <c r="B53" s="216" t="s">
        <v>22</v>
      </c>
      <c r="C53" s="218"/>
      <c r="D53" s="209">
        <v>50</v>
      </c>
      <c r="E53" s="210">
        <v>115</v>
      </c>
      <c r="F53" s="210">
        <v>25.1</v>
      </c>
      <c r="G53" s="210">
        <v>0.83</v>
      </c>
      <c r="H53" s="210">
        <v>3.94</v>
      </c>
      <c r="I53" s="205"/>
      <c r="J53" s="219"/>
      <c r="K53" s="33"/>
      <c r="L53" s="34"/>
      <c r="M53" s="34"/>
      <c r="N53" s="34"/>
      <c r="O53" s="34"/>
    </row>
    <row r="54" spans="1:15" ht="18.95" customHeight="1">
      <c r="A54" s="220" t="s">
        <v>23</v>
      </c>
      <c r="B54" s="221" t="s">
        <v>24</v>
      </c>
      <c r="C54" s="218"/>
      <c r="D54" s="209">
        <v>50</v>
      </c>
      <c r="E54" s="210"/>
      <c r="F54" s="210"/>
      <c r="G54" s="210"/>
      <c r="H54" s="210"/>
      <c r="I54" s="222"/>
      <c r="J54" s="162"/>
      <c r="K54" s="33"/>
      <c r="L54" s="34"/>
      <c r="M54" s="34"/>
      <c r="N54" s="34"/>
      <c r="O54" s="34"/>
    </row>
    <row r="55" spans="1:15" ht="18.95" customHeight="1">
      <c r="A55" s="220"/>
      <c r="B55" s="221" t="s">
        <v>43</v>
      </c>
      <c r="C55" s="218"/>
      <c r="D55" s="209">
        <v>100</v>
      </c>
      <c r="E55" s="210">
        <v>40</v>
      </c>
      <c r="F55" s="210">
        <v>9.24</v>
      </c>
      <c r="G55" s="210">
        <v>0</v>
      </c>
      <c r="H55" s="210">
        <v>0.3</v>
      </c>
      <c r="I55" s="223"/>
      <c r="J55" s="223"/>
      <c r="K55" s="33"/>
      <c r="L55" s="34"/>
      <c r="M55" s="34"/>
      <c r="N55" s="34"/>
      <c r="O55" s="34"/>
    </row>
    <row r="56" spans="1:15" ht="18.95" customHeight="1">
      <c r="A56" s="224" t="s">
        <v>26</v>
      </c>
      <c r="B56" s="65"/>
      <c r="C56" s="225"/>
      <c r="D56" s="226"/>
      <c r="E56" s="227">
        <f>SUM(E45:E55)</f>
        <v>929.18</v>
      </c>
      <c r="F56" s="227">
        <f>SUM(F45:F55)</f>
        <v>114.11999999999999</v>
      </c>
      <c r="G56" s="227">
        <f>SUM(G45:G55)</f>
        <v>32.89</v>
      </c>
      <c r="H56" s="227">
        <f>SUM(H45:H55)</f>
        <v>42.769999999999996</v>
      </c>
      <c r="I56" s="32"/>
      <c r="J56" s="228"/>
      <c r="K56" s="33"/>
      <c r="L56" s="34"/>
      <c r="M56" s="34"/>
      <c r="N56" s="34"/>
      <c r="O56" s="34"/>
    </row>
    <row r="57" spans="1:15" ht="36.75" customHeight="1">
      <c r="A57" s="229" t="s">
        <v>51</v>
      </c>
      <c r="B57" s="229" t="s">
        <v>4</v>
      </c>
      <c r="C57" s="229" t="s">
        <v>5</v>
      </c>
      <c r="D57" s="230" t="s">
        <v>6</v>
      </c>
      <c r="E57" s="230" t="s">
        <v>7</v>
      </c>
      <c r="F57" s="230" t="s">
        <v>8</v>
      </c>
      <c r="G57" s="230" t="s">
        <v>9</v>
      </c>
      <c r="H57" s="230" t="s">
        <v>10</v>
      </c>
      <c r="I57" s="32"/>
      <c r="J57" s="196"/>
      <c r="K57" s="33"/>
      <c r="L57" s="34"/>
      <c r="M57" s="34"/>
      <c r="N57" s="34"/>
      <c r="O57" s="34"/>
    </row>
    <row r="58" spans="1:15" ht="33" customHeight="1">
      <c r="A58" s="231"/>
      <c r="B58" s="232" t="s">
        <v>172</v>
      </c>
      <c r="C58" s="232" t="s">
        <v>236</v>
      </c>
      <c r="D58" s="210">
        <v>300</v>
      </c>
      <c r="E58" s="210">
        <v>217</v>
      </c>
      <c r="F58" s="210">
        <v>13.9</v>
      </c>
      <c r="G58" s="210">
        <v>11</v>
      </c>
      <c r="H58" s="210">
        <v>14.3</v>
      </c>
      <c r="I58" s="197"/>
      <c r="J58" s="196"/>
      <c r="K58" s="33"/>
      <c r="L58" s="34"/>
      <c r="M58" s="34"/>
      <c r="N58" s="34"/>
      <c r="O58" s="34"/>
    </row>
    <row r="59" spans="1:15" ht="29.25" hidden="1" customHeight="1">
      <c r="A59" s="213" t="s">
        <v>12</v>
      </c>
      <c r="B59" s="233" t="s">
        <v>173</v>
      </c>
      <c r="C59" s="233" t="s">
        <v>237</v>
      </c>
      <c r="D59" s="234">
        <v>30</v>
      </c>
      <c r="E59" s="210">
        <v>16.7</v>
      </c>
      <c r="F59" s="210">
        <v>1.77</v>
      </c>
      <c r="G59" s="210">
        <v>0.78</v>
      </c>
      <c r="H59" s="210">
        <v>0.52</v>
      </c>
      <c r="I59" s="197"/>
      <c r="J59" s="196"/>
      <c r="K59" s="33"/>
      <c r="L59" s="34"/>
      <c r="M59" s="34"/>
      <c r="N59" s="34"/>
      <c r="O59" s="34"/>
    </row>
    <row r="60" spans="1:15" ht="25.5">
      <c r="A60" s="235"/>
      <c r="B60" s="232" t="s">
        <v>174</v>
      </c>
      <c r="C60" s="236" t="s">
        <v>238</v>
      </c>
      <c r="D60" s="237">
        <v>160</v>
      </c>
      <c r="E60" s="210">
        <v>237.6</v>
      </c>
      <c r="F60" s="210">
        <v>23.4</v>
      </c>
      <c r="G60" s="210">
        <v>12.5</v>
      </c>
      <c r="H60" s="210">
        <v>6.61</v>
      </c>
    </row>
    <row r="61" spans="1:15">
      <c r="A61" s="238"/>
      <c r="B61" s="216" t="s">
        <v>22</v>
      </c>
      <c r="C61" s="218"/>
      <c r="D61" s="209">
        <v>50</v>
      </c>
      <c r="E61" s="210">
        <v>115</v>
      </c>
      <c r="F61" s="210">
        <v>25.1</v>
      </c>
      <c r="G61" s="210">
        <v>0.83</v>
      </c>
      <c r="H61" s="210">
        <v>3.94</v>
      </c>
      <c r="I61" s="41"/>
      <c r="J61" s="41"/>
      <c r="K61" s="41"/>
      <c r="L61" s="41"/>
    </row>
    <row r="62" spans="1:15">
      <c r="A62" s="239" t="s">
        <v>23</v>
      </c>
      <c r="B62" s="221" t="s">
        <v>24</v>
      </c>
      <c r="C62" s="218"/>
      <c r="D62" s="209">
        <v>50</v>
      </c>
      <c r="E62" s="210"/>
      <c r="F62" s="210"/>
      <c r="G62" s="210"/>
      <c r="H62" s="210"/>
    </row>
    <row r="63" spans="1:15" ht="18.95" customHeight="1">
      <c r="A63" s="240"/>
      <c r="B63" s="221" t="s">
        <v>92</v>
      </c>
      <c r="C63" s="218"/>
      <c r="D63" s="209">
        <v>100</v>
      </c>
      <c r="E63" s="210">
        <v>32.4</v>
      </c>
      <c r="F63" s="210">
        <v>5.6</v>
      </c>
      <c r="G63" s="210">
        <v>0.2</v>
      </c>
      <c r="H63" s="210">
        <v>0.6</v>
      </c>
    </row>
    <row r="64" spans="1:15" ht="18.95" customHeight="1">
      <c r="A64" s="172" t="s">
        <v>26</v>
      </c>
      <c r="B64" s="173"/>
      <c r="C64" s="174"/>
      <c r="D64" s="89"/>
      <c r="E64" s="90">
        <f>SUM(E58:E63)</f>
        <v>618.69999999999993</v>
      </c>
      <c r="F64" s="90">
        <f>SUM(F58:F63)</f>
        <v>69.77</v>
      </c>
      <c r="G64" s="90">
        <f>SUM(G58:G63)</f>
        <v>25.31</v>
      </c>
      <c r="H64" s="90">
        <f>SUM(H58:H63)</f>
        <v>25.970000000000002</v>
      </c>
      <c r="I64" s="241"/>
    </row>
    <row r="65" spans="1:8" ht="18.95" customHeight="1">
      <c r="A65" s="91" t="s">
        <v>59</v>
      </c>
      <c r="B65" s="92"/>
      <c r="C65" s="92"/>
      <c r="D65" s="93"/>
      <c r="E65" s="242">
        <f>AVERAGE(E20,E34,E43,E56,E64)</f>
        <v>731.92799999999988</v>
      </c>
      <c r="F65" s="95">
        <f>AVERAGE(F20,F34,F43,F56,F64)</f>
        <v>101.68299999999999</v>
      </c>
      <c r="G65" s="95">
        <f>AVERAGE(G20,G34,G43,G56,G64)</f>
        <v>23.3475</v>
      </c>
      <c r="H65" s="95">
        <f>AVERAGE(H20,H34,H43,H56,H64)</f>
        <v>26.958500000000004</v>
      </c>
    </row>
    <row r="66" spans="1:8" ht="18.95" customHeight="1">
      <c r="A66" s="175"/>
      <c r="B66" s="176"/>
      <c r="C66" s="98" t="s">
        <v>60</v>
      </c>
      <c r="D66" s="99"/>
      <c r="E66" s="243"/>
      <c r="F66" s="244">
        <f>F65*4/E65*100</f>
        <v>55.569946770720627</v>
      </c>
      <c r="G66" s="244">
        <f>G65*9/E65*100</f>
        <v>28.708766436042893</v>
      </c>
      <c r="H66" s="244">
        <f>H65*4/E65*100</f>
        <v>14.732869899771567</v>
      </c>
    </row>
    <row r="67" spans="1:8" ht="18.95" customHeight="1">
      <c r="A67" s="177"/>
      <c r="B67" s="178"/>
      <c r="C67" s="104" t="s">
        <v>61</v>
      </c>
      <c r="D67" s="105"/>
      <c r="E67" s="243" t="s">
        <v>62</v>
      </c>
      <c r="F67" s="244" t="s">
        <v>63</v>
      </c>
      <c r="G67" s="244" t="s">
        <v>64</v>
      </c>
      <c r="H67" s="244" t="s">
        <v>65</v>
      </c>
    </row>
    <row r="68" spans="1:8" ht="18.95" customHeight="1">
      <c r="A68" s="149" t="s">
        <v>66</v>
      </c>
      <c r="B68" s="149"/>
      <c r="C68" s="149"/>
      <c r="D68" s="149"/>
      <c r="E68" s="150"/>
      <c r="F68" s="150"/>
      <c r="G68" s="150"/>
      <c r="H68" s="150"/>
    </row>
    <row r="69" spans="1:8" ht="18.95" customHeight="1">
      <c r="A69" s="107"/>
      <c r="B69" s="108"/>
      <c r="C69" s="108"/>
      <c r="D69" s="108"/>
      <c r="E69" s="108"/>
      <c r="F69" s="108"/>
      <c r="G69" s="108"/>
      <c r="H69" s="109"/>
    </row>
    <row r="70" spans="1:8" ht="18.95" customHeight="1">
      <c r="A70" s="245" t="s">
        <v>68</v>
      </c>
      <c r="B70" s="111"/>
      <c r="C70" s="111"/>
      <c r="D70" s="111"/>
      <c r="E70" s="111"/>
      <c r="F70" s="111"/>
      <c r="G70" s="111"/>
      <c r="H70" s="112"/>
    </row>
    <row r="71" spans="1:8" ht="18.95" customHeight="1">
      <c r="A71" s="113" t="s">
        <v>69</v>
      </c>
      <c r="B71" s="114"/>
      <c r="C71" s="114"/>
      <c r="D71" s="114"/>
      <c r="E71" s="114"/>
      <c r="F71" s="114"/>
      <c r="G71" s="114"/>
      <c r="H71" s="115"/>
    </row>
    <row r="72" spans="1:8" ht="18.95" customHeight="1">
      <c r="A72" s="113" t="s">
        <v>70</v>
      </c>
      <c r="B72" s="114"/>
      <c r="C72" s="114"/>
      <c r="D72" s="114"/>
      <c r="E72" s="114"/>
      <c r="F72" s="114"/>
      <c r="G72" s="114"/>
      <c r="H72" s="115"/>
    </row>
    <row r="73" spans="1:8" ht="34.5" customHeight="1">
      <c r="A73" s="113" t="s">
        <v>71</v>
      </c>
      <c r="B73" s="114"/>
      <c r="C73" s="114"/>
      <c r="D73" s="114"/>
      <c r="E73" s="114"/>
      <c r="F73" s="114"/>
      <c r="G73" s="114"/>
      <c r="H73" s="115"/>
    </row>
    <row r="74" spans="1:8" ht="18.95" customHeight="1">
      <c r="A74" s="246" t="s">
        <v>72</v>
      </c>
      <c r="B74" s="246"/>
      <c r="C74" s="246"/>
      <c r="D74" s="246"/>
      <c r="E74" s="246"/>
      <c r="F74" s="246"/>
      <c r="G74" s="246"/>
      <c r="H74" s="246"/>
    </row>
    <row r="75" spans="1:8" ht="18.95" customHeight="1">
      <c r="A75" s="117" t="s">
        <v>73</v>
      </c>
      <c r="B75" s="118" t="s">
        <v>74</v>
      </c>
      <c r="C75" s="119"/>
      <c r="D75" s="119"/>
      <c r="E75" s="120"/>
      <c r="F75" s="120"/>
      <c r="G75" s="120"/>
      <c r="H75" s="121"/>
    </row>
    <row r="76" spans="1:8" ht="18.95" customHeight="1">
      <c r="A76" s="122" t="s">
        <v>75</v>
      </c>
      <c r="B76" s="123" t="s">
        <v>76</v>
      </c>
      <c r="C76" s="111"/>
      <c r="D76" s="111"/>
      <c r="E76" s="124"/>
      <c r="F76" s="124"/>
      <c r="G76" s="124"/>
      <c r="H76" s="125"/>
    </row>
    <row r="77" spans="1:8" ht="18.95" customHeight="1">
      <c r="A77" s="126" t="s">
        <v>77</v>
      </c>
      <c r="B77" s="127" t="s">
        <v>78</v>
      </c>
      <c r="C77" s="128"/>
      <c r="D77" s="128"/>
      <c r="E77" s="129"/>
      <c r="F77" s="129"/>
      <c r="G77" s="129"/>
      <c r="H77" s="130"/>
    </row>
    <row r="78" spans="1:8" ht="18.95" customHeight="1">
      <c r="A78" s="250" t="s">
        <v>79</v>
      </c>
      <c r="B78" s="250"/>
      <c r="C78" s="250"/>
      <c r="D78" s="250"/>
      <c r="E78" s="250"/>
      <c r="F78" s="250"/>
      <c r="G78" s="250"/>
      <c r="H78" s="250"/>
    </row>
    <row r="79" spans="1:8">
      <c r="A79" s="132" t="s">
        <v>80</v>
      </c>
      <c r="B79" s="132"/>
    </row>
  </sheetData>
  <mergeCells count="19">
    <mergeCell ref="A79:B79"/>
    <mergeCell ref="A69:H69"/>
    <mergeCell ref="A71:H71"/>
    <mergeCell ref="A72:H72"/>
    <mergeCell ref="A73:H73"/>
    <mergeCell ref="A74:H74"/>
    <mergeCell ref="A78:H78"/>
    <mergeCell ref="A68:H68"/>
    <mergeCell ref="A1:B5"/>
    <mergeCell ref="D1:D7"/>
    <mergeCell ref="A6:B6"/>
    <mergeCell ref="A20:C20"/>
    <mergeCell ref="A34:C34"/>
    <mergeCell ref="A43:C43"/>
    <mergeCell ref="A56:C56"/>
    <mergeCell ref="A64:C64"/>
    <mergeCell ref="A65:D65"/>
    <mergeCell ref="C66:D66"/>
    <mergeCell ref="C67:D6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nädal 45</vt:lpstr>
      <vt:lpstr>nädal 46</vt:lpstr>
      <vt:lpstr>nädal 47</vt:lpstr>
      <vt:lpstr>nädal 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Puiga</dc:creator>
  <cp:lastModifiedBy>Kaja Veide</cp:lastModifiedBy>
  <cp:lastPrinted>2025-10-29T12:10:03Z</cp:lastPrinted>
  <dcterms:created xsi:type="dcterms:W3CDTF">2015-06-05T18:17:20Z</dcterms:created>
  <dcterms:modified xsi:type="dcterms:W3CDTF">2025-10-30T10:07:28Z</dcterms:modified>
</cp:coreProperties>
</file>